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20" windowHeight="4695" tabRatio="755" activeTab="1"/>
  </bookViews>
  <sheets>
    <sheet name="Cover" sheetId="1" r:id="rId1"/>
    <sheet name="Summary" sheetId="2" r:id="rId2"/>
    <sheet name="GF Rev" sheetId="3" r:id="rId3"/>
    <sheet name="GF Exp" sheetId="4" r:id="rId4"/>
    <sheet name="SM Rev" sheetId="5" r:id="rId5"/>
    <sheet name="SM Exp" sheetId="6" r:id="rId6"/>
    <sheet name="SC  CM Rev-Exp" sheetId="7" r:id="rId7"/>
  </sheets>
  <definedNames>
    <definedName name="_xlnm.Print_Area" localSheetId="3">'GF Exp'!$A$1:$E$159</definedName>
    <definedName name="_xlnm.Print_Area" localSheetId="2">'GF Rev'!$A$1:$E$63</definedName>
    <definedName name="_xlnm.Print_Area" localSheetId="6">'SC  CM Rev-Exp'!$A$1:$E$63</definedName>
    <definedName name="_xlnm.Print_Area" localSheetId="5">'SM Exp'!$A$1:$E$121</definedName>
    <definedName name="_xlnm.Print_Area" localSheetId="4">'SM Rev'!$A$1:$E$35</definedName>
    <definedName name="_xlnm.Print_Area" localSheetId="1">'Summary'!$A$1:$D$44</definedName>
    <definedName name="_xlnm.Print_Titles" localSheetId="3">'GF Exp'!$1:$2</definedName>
    <definedName name="_xlnm.Print_Titles" localSheetId="2">'GF Rev'!$1:$2</definedName>
    <definedName name="_xlnm.Print_Titles" localSheetId="5">'SM Exp'!$1:$2</definedName>
  </definedNames>
  <calcPr fullCalcOnLoad="1" fullPrecision="0"/>
</workbook>
</file>

<file path=xl/sharedStrings.xml><?xml version="1.0" encoding="utf-8"?>
<sst xmlns="http://schemas.openxmlformats.org/spreadsheetml/2006/main" count="815" uniqueCount="766">
  <si>
    <t>General Fund Revenue</t>
  </si>
  <si>
    <t>General Fund Expenditures:</t>
  </si>
  <si>
    <t>Administration</t>
  </si>
  <si>
    <t>Non-Department</t>
  </si>
  <si>
    <t>Fire Departments</t>
  </si>
  <si>
    <t>Public Works</t>
  </si>
  <si>
    <t>Parks and Recreation</t>
  </si>
  <si>
    <t>Non-Operations (Casualties)</t>
  </si>
  <si>
    <t>Sewer Maintenance Revenue</t>
  </si>
  <si>
    <t>Sewer Maintenance Expenditures</t>
  </si>
  <si>
    <t>Sewer Construction Revenue</t>
  </si>
  <si>
    <t>Sewer Construction Expenditures</t>
  </si>
  <si>
    <t>Channel Maintenance Revenue</t>
  </si>
  <si>
    <t>Channel Maintenance Expenditures</t>
  </si>
  <si>
    <t>Account</t>
  </si>
  <si>
    <t>Taxes and fees</t>
  </si>
  <si>
    <t>4-1101</t>
  </si>
  <si>
    <t>4-1111</t>
  </si>
  <si>
    <t>GF administration fees from SM</t>
  </si>
  <si>
    <t>4-1112</t>
  </si>
  <si>
    <t>GF administration fees from SC</t>
  </si>
  <si>
    <t>4-1113</t>
  </si>
  <si>
    <t>4-1114</t>
  </si>
  <si>
    <t>4-1115</t>
  </si>
  <si>
    <t>4-1125</t>
  </si>
  <si>
    <t>4-1200</t>
  </si>
  <si>
    <t>Interest Income</t>
  </si>
  <si>
    <t>4-1201</t>
  </si>
  <si>
    <t>4-1300</t>
  </si>
  <si>
    <t>Rental Income</t>
  </si>
  <si>
    <t>4-1301</t>
  </si>
  <si>
    <t>4-1302</t>
  </si>
  <si>
    <t>4-1304</t>
  </si>
  <si>
    <t>4-1500</t>
  </si>
  <si>
    <t>4-1600</t>
  </si>
  <si>
    <t>4-1603</t>
  </si>
  <si>
    <t>GF fire services contract</t>
  </si>
  <si>
    <t>Administrative Expenses</t>
  </si>
  <si>
    <t>6-1100</t>
  </si>
  <si>
    <t>Wages and Benefits Expenses</t>
  </si>
  <si>
    <t>6-1101</t>
  </si>
  <si>
    <t>AD office wages expense</t>
  </si>
  <si>
    <t>6-1102</t>
  </si>
  <si>
    <t>6-1104</t>
  </si>
  <si>
    <t>6-1105</t>
  </si>
  <si>
    <t>6-1106</t>
  </si>
  <si>
    <t>6-1110</t>
  </si>
  <si>
    <t>6-1111</t>
  </si>
  <si>
    <t>AD worker's compensation (8810) expense</t>
  </si>
  <si>
    <t>6-1112</t>
  </si>
  <si>
    <t>6-1200</t>
  </si>
  <si>
    <t>Laundry and Janitorial Expenses</t>
  </si>
  <si>
    <t>6-1201</t>
  </si>
  <si>
    <t>6-1299</t>
  </si>
  <si>
    <t>AD other laundry &amp; janitorial expense</t>
  </si>
  <si>
    <t>6-1300</t>
  </si>
  <si>
    <t>Supplies Expenses</t>
  </si>
  <si>
    <t>6-1301</t>
  </si>
  <si>
    <t>AD postage expense</t>
  </si>
  <si>
    <t>6-1303</t>
  </si>
  <si>
    <t>AD office supplies expense</t>
  </si>
  <si>
    <t>6-1304</t>
  </si>
  <si>
    <t>6-1305</t>
  </si>
  <si>
    <t>AD express shipping expense</t>
  </si>
  <si>
    <t>6-1308</t>
  </si>
  <si>
    <t>AD computer software expense</t>
  </si>
  <si>
    <t>6-1399</t>
  </si>
  <si>
    <t>6-1400</t>
  </si>
  <si>
    <t>Bank Charge Expenses</t>
  </si>
  <si>
    <t>6-1401</t>
  </si>
  <si>
    <t>AD wire fees expense</t>
  </si>
  <si>
    <t>6-1405</t>
  </si>
  <si>
    <t>AD bank check orders expense</t>
  </si>
  <si>
    <t>6-1500</t>
  </si>
  <si>
    <t>Utilities Expenses</t>
  </si>
  <si>
    <t>6-1501</t>
  </si>
  <si>
    <t>6-1502</t>
  </si>
  <si>
    <t>6-1503</t>
  </si>
  <si>
    <t>6-1505</t>
  </si>
  <si>
    <t>6-1600</t>
  </si>
  <si>
    <t>Building &amp; Grounds Expenses</t>
  </si>
  <si>
    <t>6-1602</t>
  </si>
  <si>
    <t>AD building maintenance expense</t>
  </si>
  <si>
    <t>6-1700</t>
  </si>
  <si>
    <t>Travel and Training Expenses</t>
  </si>
  <si>
    <t>6-1701</t>
  </si>
  <si>
    <t>AD travel expense</t>
  </si>
  <si>
    <t>6-1702</t>
  </si>
  <si>
    <t>AD training expense</t>
  </si>
  <si>
    <t>6-1703</t>
  </si>
  <si>
    <t>AD vehicle maintenance expense</t>
  </si>
  <si>
    <t>6-1720</t>
  </si>
  <si>
    <t>AD fuel &amp; oil expense</t>
  </si>
  <si>
    <t>6-1800</t>
  </si>
  <si>
    <t>Other  Expenses</t>
  </si>
  <si>
    <t>AD drug testing expense</t>
  </si>
  <si>
    <t>AD other miscellaneous expense</t>
  </si>
  <si>
    <t>6-1900</t>
  </si>
  <si>
    <t>Office Capital Purchases</t>
  </si>
  <si>
    <t>6-1910</t>
  </si>
  <si>
    <t>AD office equipment purchases expense</t>
  </si>
  <si>
    <t>6-1920</t>
  </si>
  <si>
    <t>AD furniture purchases expense</t>
  </si>
  <si>
    <t>6-1930</t>
  </si>
  <si>
    <t>Total Administrative Expenses</t>
  </si>
  <si>
    <t>Non-Departmental Expenses</t>
  </si>
  <si>
    <t>6-2001</t>
  </si>
  <si>
    <t>ND subscriptions expense</t>
  </si>
  <si>
    <t>6-2003</t>
  </si>
  <si>
    <t>6-2004</t>
  </si>
  <si>
    <t>6-2005</t>
  </si>
  <si>
    <t>6-2006</t>
  </si>
  <si>
    <t>ND advertising expense</t>
  </si>
  <si>
    <t>6-2099</t>
  </si>
  <si>
    <t>Equipment Maintenance Expenses</t>
  </si>
  <si>
    <t>6-2200</t>
  </si>
  <si>
    <t>Tax Expenses</t>
  </si>
  <si>
    <t>6-2201</t>
  </si>
  <si>
    <t>ND other tax expense</t>
  </si>
  <si>
    <t>6-2300</t>
  </si>
  <si>
    <t>Legal Expenses</t>
  </si>
  <si>
    <t>6-2301</t>
  </si>
  <si>
    <t>6-2399</t>
  </si>
  <si>
    <t>Total Non-Departmental Expenses</t>
  </si>
  <si>
    <t>Fire Departments Expenses</t>
  </si>
  <si>
    <t>6-3100</t>
  </si>
  <si>
    <t>6-3101</t>
  </si>
  <si>
    <t>6-3110</t>
  </si>
  <si>
    <t>6-3111</t>
  </si>
  <si>
    <t>6-3121</t>
  </si>
  <si>
    <t>6-3123</t>
  </si>
  <si>
    <t>6-3124</t>
  </si>
  <si>
    <t>6-3150</t>
  </si>
  <si>
    <t>6-3200</t>
  </si>
  <si>
    <t>6-3202</t>
  </si>
  <si>
    <t>6-3203</t>
  </si>
  <si>
    <t>6-3300</t>
  </si>
  <si>
    <t>6-3310</t>
  </si>
  <si>
    <t>6-3320</t>
  </si>
  <si>
    <t>6-3399</t>
  </si>
  <si>
    <t>6-3400</t>
  </si>
  <si>
    <t>6-3401</t>
  </si>
  <si>
    <t>6-3460</t>
  </si>
  <si>
    <t>6-3470</t>
  </si>
  <si>
    <t>6-3499</t>
  </si>
  <si>
    <t>6-3500</t>
  </si>
  <si>
    <t>Fire Departments Capital Purchases</t>
  </si>
  <si>
    <t>6-3510</t>
  </si>
  <si>
    <t>Total Fire Departments Expenses</t>
  </si>
  <si>
    <t>Public Works Expenses</t>
  </si>
  <si>
    <t>6-4100</t>
  </si>
  <si>
    <t>PW Wages &amp; Benefit Expenses</t>
  </si>
  <si>
    <t>6-4105</t>
  </si>
  <si>
    <t>Total Public Works Expenses</t>
  </si>
  <si>
    <t>Parks &amp; Recreation Expenses</t>
  </si>
  <si>
    <t>6-5100</t>
  </si>
  <si>
    <t>Salton City Park Expenses</t>
  </si>
  <si>
    <t>6-5102</t>
  </si>
  <si>
    <t>SC Park water service expense</t>
  </si>
  <si>
    <t>6-5103</t>
  </si>
  <si>
    <t>6-5105</t>
  </si>
  <si>
    <t>6-5106</t>
  </si>
  <si>
    <t>6-5300</t>
  </si>
  <si>
    <t>Desert Shores Park Expenses</t>
  </si>
  <si>
    <t>6-5302</t>
  </si>
  <si>
    <t>DS Park water service expense</t>
  </si>
  <si>
    <t>6-5303</t>
  </si>
  <si>
    <t>6-5305</t>
  </si>
  <si>
    <t>DS Park supplies expense</t>
  </si>
  <si>
    <t>6-5306</t>
  </si>
  <si>
    <t>6-5309</t>
  </si>
  <si>
    <t>Total Non-Operations Expenses</t>
  </si>
  <si>
    <t>4-2100</t>
  </si>
  <si>
    <t>4-2101</t>
  </si>
  <si>
    <t>SM sewer user charges</t>
  </si>
  <si>
    <t>4-2102</t>
  </si>
  <si>
    <t>4-2103</t>
  </si>
  <si>
    <t>SM other taxes and fees</t>
  </si>
  <si>
    <t>4-2200</t>
  </si>
  <si>
    <t>4-2201</t>
  </si>
  <si>
    <t>4-2300</t>
  </si>
  <si>
    <t>Miscellaneous Income</t>
  </si>
  <si>
    <t>4-2303</t>
  </si>
  <si>
    <t>Sewer Maintenance Expenses</t>
  </si>
  <si>
    <t>6-6000</t>
  </si>
  <si>
    <t>6-6100</t>
  </si>
  <si>
    <t>6-6101</t>
  </si>
  <si>
    <t>6-6102</t>
  </si>
  <si>
    <t>6-6103</t>
  </si>
  <si>
    <t>6-6104</t>
  </si>
  <si>
    <t>6-6105</t>
  </si>
  <si>
    <t>6-6106</t>
  </si>
  <si>
    <t>6-6200</t>
  </si>
  <si>
    <t>6-6201</t>
  </si>
  <si>
    <t>SM uniforms expense</t>
  </si>
  <si>
    <t>6-6204</t>
  </si>
  <si>
    <t>SM safety supplies expense</t>
  </si>
  <si>
    <t>SM other laundry &amp; janitorial expense</t>
  </si>
  <si>
    <t>6-6300</t>
  </si>
  <si>
    <t>6-6301</t>
  </si>
  <si>
    <t>SM wire fee expense</t>
  </si>
  <si>
    <t>6-6302</t>
  </si>
  <si>
    <t>SM bank overdraft fee expense</t>
  </si>
  <si>
    <t>6-6305</t>
  </si>
  <si>
    <t>SM check order expense</t>
  </si>
  <si>
    <t>6-6399</t>
  </si>
  <si>
    <t>6-6400</t>
  </si>
  <si>
    <t>Vehicle &amp; Equipment Expenses</t>
  </si>
  <si>
    <t>6-6401</t>
  </si>
  <si>
    <t>SM vehicle maintenance expense</t>
  </si>
  <si>
    <t>6-6402</t>
  </si>
  <si>
    <t>SM equipment maintenance expense</t>
  </si>
  <si>
    <t>6-6405</t>
  </si>
  <si>
    <t>SM fuel &amp; oil expense</t>
  </si>
  <si>
    <t>6-6407</t>
  </si>
  <si>
    <t>SM shop supplies expense</t>
  </si>
  <si>
    <t>6-6499</t>
  </si>
  <si>
    <t>6-6500</t>
  </si>
  <si>
    <t>6-6501</t>
  </si>
  <si>
    <t>SM water service expense</t>
  </si>
  <si>
    <t>6-6502</t>
  </si>
  <si>
    <t>6-6503</t>
  </si>
  <si>
    <t>SM telephone expense</t>
  </si>
  <si>
    <t>6-6504</t>
  </si>
  <si>
    <t>6-6600</t>
  </si>
  <si>
    <t>Licenses and Permits Expenses</t>
  </si>
  <si>
    <t>6-6601</t>
  </si>
  <si>
    <t>SM employee license expense</t>
  </si>
  <si>
    <t>6-6602</t>
  </si>
  <si>
    <t>SM encroachment permit expense</t>
  </si>
  <si>
    <t>6-6603</t>
  </si>
  <si>
    <t>6-6604</t>
  </si>
  <si>
    <t>6-6606</t>
  </si>
  <si>
    <t>SM waste discharge fee expense</t>
  </si>
  <si>
    <t>6-6700</t>
  </si>
  <si>
    <t>Sewer System Expenses</t>
  </si>
  <si>
    <t>6-6711</t>
  </si>
  <si>
    <t>SM sewer lines maintenance expense</t>
  </si>
  <si>
    <t>6-6712</t>
  </si>
  <si>
    <t>SM pump station maintenance expense</t>
  </si>
  <si>
    <t>6-6713</t>
  </si>
  <si>
    <t>SM sewer pond maintenance expense</t>
  </si>
  <si>
    <t>6-6721</t>
  </si>
  <si>
    <t>SM plumbing supplies expense</t>
  </si>
  <si>
    <t>6-6722</t>
  </si>
  <si>
    <t>SM electrical supplies expense</t>
  </si>
  <si>
    <t>6-6750</t>
  </si>
  <si>
    <t>SM lab testing expense</t>
  </si>
  <si>
    <t>6-6800</t>
  </si>
  <si>
    <t>Miscellaneous Expenses</t>
  </si>
  <si>
    <t>6-6801</t>
  </si>
  <si>
    <t>6-6821</t>
  </si>
  <si>
    <t>6-6851</t>
  </si>
  <si>
    <t>SM travel expense</t>
  </si>
  <si>
    <t>6-6852</t>
  </si>
  <si>
    <t>SM training expense</t>
  </si>
  <si>
    <t>6-6870</t>
  </si>
  <si>
    <t>SM drug testing expense</t>
  </si>
  <si>
    <t>6-6899</t>
  </si>
  <si>
    <t>6-6900</t>
  </si>
  <si>
    <t>Capital Purchases</t>
  </si>
  <si>
    <t>6-6910</t>
  </si>
  <si>
    <t>6-6930</t>
  </si>
  <si>
    <t>SM tools purchases expenditures</t>
  </si>
  <si>
    <t>6-6940</t>
  </si>
  <si>
    <t>9-0002</t>
  </si>
  <si>
    <t>Sewer Construction Revenues</t>
  </si>
  <si>
    <t>4-3200</t>
  </si>
  <si>
    <t>4-3201</t>
  </si>
  <si>
    <t>4-3206</t>
  </si>
  <si>
    <t>4-3299</t>
  </si>
  <si>
    <t>Sewer Construction Expenses</t>
  </si>
  <si>
    <t>6-7000</t>
  </si>
  <si>
    <t>6-7001</t>
  </si>
  <si>
    <t>SC administrative fee expense</t>
  </si>
  <si>
    <t>6-7003</t>
  </si>
  <si>
    <t>SC wire fee expense</t>
  </si>
  <si>
    <t>6-7099</t>
  </si>
  <si>
    <t>Channel Maintenance Revenues</t>
  </si>
  <si>
    <t>4-4000</t>
  </si>
  <si>
    <t>Revenue- Channel Maintenance- 576A</t>
  </si>
  <si>
    <t>4-4101</t>
  </si>
  <si>
    <t>Tract 576A tax assessments</t>
  </si>
  <si>
    <t>4-4201</t>
  </si>
  <si>
    <t>Tract 576A LAIF interest</t>
  </si>
  <si>
    <t>4-5000</t>
  </si>
  <si>
    <t>Revenue- Channel Maintenance- 662</t>
  </si>
  <si>
    <t>4-5101</t>
  </si>
  <si>
    <t>Tract 662 tax assessments</t>
  </si>
  <si>
    <t>4-5201</t>
  </si>
  <si>
    <t>Tract 662 LAIF interest</t>
  </si>
  <si>
    <t>4-6000</t>
  </si>
  <si>
    <t>Revenue- Channel Maintenance- 679</t>
  </si>
  <si>
    <t>4-6101</t>
  </si>
  <si>
    <t>Tract 679 tax assessments</t>
  </si>
  <si>
    <t>4-6201</t>
  </si>
  <si>
    <t>Tract 679 LAIF interest</t>
  </si>
  <si>
    <t>Channel Maintenance Expenses</t>
  </si>
  <si>
    <t>6-8000</t>
  </si>
  <si>
    <t>6-8001</t>
  </si>
  <si>
    <t>Tract 576A administrative fee expense</t>
  </si>
  <si>
    <t>6-8002</t>
  </si>
  <si>
    <t>Tract 662 administrative fee expense</t>
  </si>
  <si>
    <t>6-8003</t>
  </si>
  <si>
    <t>Tract 679 administrative fee expense</t>
  </si>
  <si>
    <t>Special Projects</t>
  </si>
  <si>
    <t>6-1499</t>
  </si>
  <si>
    <t>AD other bank charge expense</t>
  </si>
  <si>
    <t>6-3530</t>
  </si>
  <si>
    <t>6-6199</t>
  </si>
  <si>
    <t>SM other wages and benefits expense</t>
  </si>
  <si>
    <t>6-6299</t>
  </si>
  <si>
    <t>6-6723</t>
  </si>
  <si>
    <t>6-6724</t>
  </si>
  <si>
    <t>SM lumber supplies expense</t>
  </si>
  <si>
    <t>SM hardware supplies expense</t>
  </si>
  <si>
    <t>6-6853</t>
  </si>
  <si>
    <t>SM physicals expense</t>
  </si>
  <si>
    <t>4-1900</t>
  </si>
  <si>
    <t>4-1999</t>
  </si>
  <si>
    <t>4-1800</t>
  </si>
  <si>
    <t>4-1899</t>
  </si>
  <si>
    <t>Other Revenue</t>
  </si>
  <si>
    <t>GF administration fees from tract 576A</t>
  </si>
  <si>
    <t>GF administration fees from tract 662</t>
  </si>
  <si>
    <t>GF administration fees from tract 679</t>
  </si>
  <si>
    <t>GF cellular tower rent</t>
  </si>
  <si>
    <t>SM gain on sale of equipment</t>
  </si>
  <si>
    <t>SC LAIF interest income</t>
  </si>
  <si>
    <t>SC bond fund interest income</t>
  </si>
  <si>
    <t>AD retirement contribution expense</t>
  </si>
  <si>
    <t>AD office telephones expense</t>
  </si>
  <si>
    <t>AD water service expense</t>
  </si>
  <si>
    <t>AD electric service expense</t>
  </si>
  <si>
    <t>AD office computer purchases expense</t>
  </si>
  <si>
    <t>ND district legal expense</t>
  </si>
  <si>
    <t>SM retirement contributions expense</t>
  </si>
  <si>
    <t>6-6802</t>
  </si>
  <si>
    <t>SM electric service expense</t>
  </si>
  <si>
    <t>SC Park electric service expense</t>
  </si>
  <si>
    <t>DS Park electric service expense</t>
  </si>
  <si>
    <t>6-7010</t>
  </si>
  <si>
    <t>Salton Community Services District</t>
  </si>
  <si>
    <t>6-1103</t>
  </si>
  <si>
    <t>AD directors' compensation expense</t>
  </si>
  <si>
    <t>6-1805</t>
  </si>
  <si>
    <t>AD auditing expense</t>
  </si>
  <si>
    <t>6-1851</t>
  </si>
  <si>
    <t>AD other equipment maintenance expense</t>
  </si>
  <si>
    <t>6-1830</t>
  </si>
  <si>
    <t>6-1820</t>
  </si>
  <si>
    <t>6-1849</t>
  </si>
  <si>
    <t>AD office janitorial supplies expense</t>
  </si>
  <si>
    <t>4-1699</t>
  </si>
  <si>
    <t>6-3205</t>
  </si>
  <si>
    <t>6-6891</t>
  </si>
  <si>
    <t>4-1117</t>
  </si>
  <si>
    <t>GF administration fees from SM Reserve</t>
  </si>
  <si>
    <t>6-6803</t>
  </si>
  <si>
    <t>SM reserve administrative fee expense</t>
  </si>
  <si>
    <t>AD internet service expense</t>
  </si>
  <si>
    <t>4-1902</t>
  </si>
  <si>
    <t>GF insurance proceeds</t>
  </si>
  <si>
    <t>6-1859</t>
  </si>
  <si>
    <t>6-6811</t>
  </si>
  <si>
    <t>NADBank installment payment</t>
  </si>
  <si>
    <t>USDA installment payment</t>
  </si>
  <si>
    <t>6-9370</t>
  </si>
  <si>
    <t>6-9399</t>
  </si>
  <si>
    <t>SP other expense</t>
  </si>
  <si>
    <t>Total Sewer Projects Expenses</t>
  </si>
  <si>
    <t>Total SM Operations Expenses</t>
  </si>
  <si>
    <t>SM operational administrative fee expense</t>
  </si>
  <si>
    <t>4-1605</t>
  </si>
  <si>
    <t>4-1205</t>
  </si>
  <si>
    <t>4-1206</t>
  </si>
  <si>
    <t>SM reserve LAIF interest income</t>
  </si>
  <si>
    <t>GF fire dev. LAIF interest income</t>
  </si>
  <si>
    <t>AD breakroom expense (bottled water)</t>
  </si>
  <si>
    <t>Total SM Capital Purchases Expenses</t>
  </si>
  <si>
    <t xml:space="preserve">Capital Expense (Equip/decommissioning/replcmnt) </t>
  </si>
  <si>
    <t xml:space="preserve">SC equipment purchases expense </t>
  </si>
  <si>
    <t>6-7910</t>
  </si>
  <si>
    <t>Total SC Operations Expenses</t>
  </si>
  <si>
    <t>GF street light dev. LAIF interest income</t>
  </si>
  <si>
    <t>4-1901</t>
  </si>
  <si>
    <t>GF mandated costs proceeds</t>
  </si>
  <si>
    <t>6-1107</t>
  </si>
  <si>
    <t>AD retirement administrative expense</t>
  </si>
  <si>
    <t>4-2206</t>
  </si>
  <si>
    <t>6-6107</t>
  </si>
  <si>
    <t>SM retirement administrative fee expense</t>
  </si>
  <si>
    <t>6-6599</t>
  </si>
  <si>
    <t>SM underground dig alerts expense</t>
  </si>
  <si>
    <t>SM liability insurance premiums expense</t>
  </si>
  <si>
    <t>6-6831</t>
  </si>
  <si>
    <t>6-7007</t>
  </si>
  <si>
    <t>SC engineering fee expense</t>
  </si>
  <si>
    <t>4-2106</t>
  </si>
  <si>
    <t>AD copier lease/maintenance expense</t>
  </si>
  <si>
    <t>6-2010</t>
  </si>
  <si>
    <t>ND payroll processing expense</t>
  </si>
  <si>
    <t>6-6506</t>
  </si>
  <si>
    <t>SM internet service expense</t>
  </si>
  <si>
    <t>DS Park other expense</t>
  </si>
  <si>
    <t>SM Capital Expense (Tools purchases)</t>
  </si>
  <si>
    <t>SP Construction/refurbish/repair expense</t>
  </si>
  <si>
    <t>4-2399</t>
  </si>
  <si>
    <t>Non-Operational (USDA/NADBank Loan) expense</t>
  </si>
  <si>
    <t>SALTON COMMUNITY SERVICES DISTRICT</t>
  </si>
  <si>
    <t xml:space="preserve">GF architectural plans fees </t>
  </si>
  <si>
    <t>6-5109</t>
  </si>
  <si>
    <t>SC Park other expense</t>
  </si>
  <si>
    <t>4-1120</t>
  </si>
  <si>
    <t>GF administration fees from Capital Reserve</t>
  </si>
  <si>
    <t>4-1698</t>
  </si>
  <si>
    <t>4-2209</t>
  </si>
  <si>
    <t>6-3204</t>
  </si>
  <si>
    <t>SM cell phones expense</t>
  </si>
  <si>
    <t>6-6805</t>
  </si>
  <si>
    <t>SM Capital reserve administrave fee exp.</t>
  </si>
  <si>
    <t>6-6892</t>
  </si>
  <si>
    <t>SM computer software expense</t>
  </si>
  <si>
    <t>4-3207</t>
  </si>
  <si>
    <t>SC tract assessments (Tract 571 - Dst. Shrs)</t>
  </si>
  <si>
    <t>SC new line construction expense</t>
  </si>
  <si>
    <t>TOTAL SEWER MAINTENANCE EXPENSES</t>
  </si>
  <si>
    <t>AD worker's compensation (8740) expense</t>
  </si>
  <si>
    <t>SM worker's compensation (7580) expense</t>
  </si>
  <si>
    <t>6-3498</t>
  </si>
  <si>
    <t>General Fund Total Other Revenues</t>
  </si>
  <si>
    <t>Fire Departments Total Revenues</t>
  </si>
  <si>
    <t>Parks and Recreation Total Revenues</t>
  </si>
  <si>
    <t>TOTAL GENERAL FUND EXPENSES</t>
  </si>
  <si>
    <t>General Fund Total Taxes &amp; Fees</t>
  </si>
  <si>
    <t>General Fund Total Rental Revenues</t>
  </si>
  <si>
    <t>General Fund Total Interest Revenues</t>
  </si>
  <si>
    <t>TOTAL GENERAL FUND REVENUE</t>
  </si>
  <si>
    <t>TOTAL SEWER CONSTRUCTION EXPENSES</t>
  </si>
  <si>
    <t xml:space="preserve">SC other expense </t>
  </si>
  <si>
    <t>TOTAL REVENUE ALL THREE TRACTS</t>
  </si>
  <si>
    <t>TOTAL EXPENSES ALL THREE TRACTS</t>
  </si>
  <si>
    <t>6-2007</t>
  </si>
  <si>
    <t>ND elections expense</t>
  </si>
  <si>
    <t xml:space="preserve">SC other income </t>
  </si>
  <si>
    <t>TOTAL SEWER CONSTRUCTION REVENUE</t>
  </si>
  <si>
    <t>SM sewered lot standby fee</t>
  </si>
  <si>
    <t>4-2107</t>
  </si>
  <si>
    <t xml:space="preserve">SM connection charges </t>
  </si>
  <si>
    <t xml:space="preserve">SM capital reserve fees </t>
  </si>
  <si>
    <t>SM other income</t>
  </si>
  <si>
    <t>Non-op.expense</t>
  </si>
  <si>
    <t>4-2204</t>
  </si>
  <si>
    <t>4-1697</t>
  </si>
  <si>
    <t>6-6505</t>
  </si>
  <si>
    <t>6-6760</t>
  </si>
  <si>
    <t>4-3209</t>
  </si>
  <si>
    <t>SC capacity LAIF interest income</t>
  </si>
  <si>
    <t>4-1102</t>
  </si>
  <si>
    <t>4-1103</t>
  </si>
  <si>
    <t>4-1104</t>
  </si>
  <si>
    <t>GF property taxes - secured</t>
  </si>
  <si>
    <t>GF property taxes - unsecured</t>
  </si>
  <si>
    <t>GF property taxes - supplemental</t>
  </si>
  <si>
    <t>4-1307</t>
  </si>
  <si>
    <t>Burrtec Waste contract agreement</t>
  </si>
  <si>
    <t xml:space="preserve">AD other supplies expense </t>
  </si>
  <si>
    <t>FD employer expense</t>
  </si>
  <si>
    <t>FD worker's compensation (7707) expense</t>
  </si>
  <si>
    <t>FD training expense</t>
  </si>
  <si>
    <t>FD physicals expense</t>
  </si>
  <si>
    <t>FD licenses expense</t>
  </si>
  <si>
    <t>FD uniforms expense</t>
  </si>
  <si>
    <t>FD Wages &amp; Benefits Expenses</t>
  </si>
  <si>
    <t>FD Utilities Expense</t>
  </si>
  <si>
    <t>FD Maintenance Expenses</t>
  </si>
  <si>
    <t>FD vehicle maintenance expense</t>
  </si>
  <si>
    <t>FD Miscellaneous Expenses</t>
  </si>
  <si>
    <t>FD building &amp; grounds expense</t>
  </si>
  <si>
    <t>FD drug testing expense</t>
  </si>
  <si>
    <t>FD fireworks expense (donated money)</t>
  </si>
  <si>
    <t>FD vehicle purchases expense</t>
  </si>
  <si>
    <t>6-3480</t>
  </si>
  <si>
    <t>FD matching grant expense</t>
  </si>
  <si>
    <t>SM LAIF operational interest income</t>
  </si>
  <si>
    <t>SM Capital reserve LAIF interest income</t>
  </si>
  <si>
    <t>SM long term loan interest expense</t>
  </si>
  <si>
    <t>Liability Accounts</t>
  </si>
  <si>
    <t>6-3402</t>
  </si>
  <si>
    <t>2-7002</t>
  </si>
  <si>
    <t>4-1696</t>
  </si>
  <si>
    <t>GF fire department grants income</t>
  </si>
  <si>
    <t>6-2299</t>
  </si>
  <si>
    <t>4-3208</t>
  </si>
  <si>
    <t>SC capacity reserve fees income</t>
  </si>
  <si>
    <t>6-1853</t>
  </si>
  <si>
    <t>FD oxygen bottle maintenance expense</t>
  </si>
  <si>
    <t>6-2302</t>
  </si>
  <si>
    <t>6-3330</t>
  </si>
  <si>
    <t>GF other parks &amp; recreation fees</t>
  </si>
  <si>
    <t>4-1695</t>
  </si>
  <si>
    <t>4-1599</t>
  </si>
  <si>
    <t>AD wages employer tax expense</t>
  </si>
  <si>
    <t>6-1854</t>
  </si>
  <si>
    <t>AD air conditioning service &amp; supplies</t>
  </si>
  <si>
    <t>6-2013</t>
  </si>
  <si>
    <t xml:space="preserve">ND IID land lease expense        </t>
  </si>
  <si>
    <t>6-2098</t>
  </si>
  <si>
    <t xml:space="preserve">ND street light installation expense    </t>
  </si>
  <si>
    <t>6-2204</t>
  </si>
  <si>
    <t xml:space="preserve">FD other misc. exp.          </t>
  </si>
  <si>
    <t xml:space="preserve">SM other vehicle/equip. exp.    </t>
  </si>
  <si>
    <t>6-6761</t>
  </si>
  <si>
    <t>SM annual notice mailing expense</t>
  </si>
  <si>
    <t>6-2304</t>
  </si>
  <si>
    <t>6-6890</t>
  </si>
  <si>
    <t>6-9371</t>
  </si>
  <si>
    <t>SP pump station refurbish expense</t>
  </si>
  <si>
    <t>6-9372</t>
  </si>
  <si>
    <t>SP sewer line replacement expense</t>
  </si>
  <si>
    <t>2-9003</t>
  </si>
  <si>
    <t>2-9002</t>
  </si>
  <si>
    <t>ND architectural legal expense</t>
  </si>
  <si>
    <t>ND property tax collection expense</t>
  </si>
  <si>
    <t>6-3102</t>
  </si>
  <si>
    <t>6-6205</t>
  </si>
  <si>
    <t>SM work boots expense</t>
  </si>
  <si>
    <t>6-3103</t>
  </si>
  <si>
    <t>4-1906</t>
  </si>
  <si>
    <t>GF recycle fees proceeds</t>
  </si>
  <si>
    <t>6-2017</t>
  </si>
  <si>
    <t>6-3104</t>
  </si>
  <si>
    <t>FD retirement expense</t>
  </si>
  <si>
    <t>6-3112</t>
  </si>
  <si>
    <t>FD worker's compensation (7706) expense</t>
  </si>
  <si>
    <t xml:space="preserve">GF fire department donations        </t>
  </si>
  <si>
    <t xml:space="preserve">GF fire dept. fireworks revenue </t>
  </si>
  <si>
    <t>4-1905</t>
  </si>
  <si>
    <t>GF Calif. Subsidy Medicare D</t>
  </si>
  <si>
    <t xml:space="preserve">FD supplies exp.         </t>
  </si>
  <si>
    <t>6-1109</t>
  </si>
  <si>
    <t>AD other employee benefits</t>
  </si>
  <si>
    <t>6-2011</t>
  </si>
  <si>
    <t>ND travel &amp; training expense</t>
  </si>
  <si>
    <t xml:space="preserve">ND recycle fees use expense     </t>
  </si>
  <si>
    <t>FD Fire Chief wages expense</t>
  </si>
  <si>
    <t>6-3122</t>
  </si>
  <si>
    <t>FD travel expense</t>
  </si>
  <si>
    <t>6-3331</t>
  </si>
  <si>
    <t>FD A/C maintenance &amp; supplies expense</t>
  </si>
  <si>
    <t>6-3332</t>
  </si>
  <si>
    <t>FD fire extinguisher expense</t>
  </si>
  <si>
    <t xml:space="preserve">FD other equip. maint. exp.    </t>
  </si>
  <si>
    <t>GF property taxes - homeowners</t>
  </si>
  <si>
    <t>6-6605</t>
  </si>
  <si>
    <t>SM other bank charge expense</t>
  </si>
  <si>
    <t>6-6607</t>
  </si>
  <si>
    <t>SM toxic waste disposal expense</t>
  </si>
  <si>
    <t>6-6752</t>
  </si>
  <si>
    <t>SM engineering services expense</t>
  </si>
  <si>
    <t>4-1303</t>
  </si>
  <si>
    <t>GF fire dept. Recovery income</t>
  </si>
  <si>
    <t xml:space="preserve">AD health benefits exp.         </t>
  </si>
  <si>
    <t xml:space="preserve">FD callout expense </t>
  </si>
  <si>
    <t xml:space="preserve">FD volunteer on-call stipend expense   </t>
  </si>
  <si>
    <t>FD radio service expense (800 MHZ)</t>
  </si>
  <si>
    <t>6-3208</t>
  </si>
  <si>
    <t>FD bulk drinking water expense</t>
  </si>
  <si>
    <t>FD ice delivery expense</t>
  </si>
  <si>
    <t xml:space="preserve">FD subscription/membership expense </t>
  </si>
  <si>
    <t>FD equipment purchase expense</t>
  </si>
  <si>
    <t xml:space="preserve">Contracts payable expense       </t>
  </si>
  <si>
    <t>6-6762</t>
  </si>
  <si>
    <t>4-2104</t>
  </si>
  <si>
    <t>4-4102</t>
  </si>
  <si>
    <t>4-5102</t>
  </si>
  <si>
    <t>4-6102</t>
  </si>
  <si>
    <t>SM other utility expense</t>
  </si>
  <si>
    <t>SM vehicle purchase expense</t>
  </si>
  <si>
    <t xml:space="preserve">SP construction expense    </t>
  </si>
  <si>
    <t>GF other proceeds</t>
  </si>
  <si>
    <t>AD administration wage expense</t>
  </si>
  <si>
    <t>6-6942</t>
  </si>
  <si>
    <t>6-1203</t>
  </si>
  <si>
    <t>AD janitorial cleaning expense</t>
  </si>
  <si>
    <t>FY 2016-2017</t>
  </si>
  <si>
    <t xml:space="preserve">BUDGET for FY 2016-2017 </t>
  </si>
  <si>
    <t>Non-Operational contract payable</t>
  </si>
  <si>
    <t>4-1609</t>
  </si>
  <si>
    <t>GF fire incident reports</t>
  </si>
  <si>
    <t xml:space="preserve">GF fire dept. other income </t>
  </si>
  <si>
    <t xml:space="preserve">ND GASB 68 actuarial report expense </t>
  </si>
  <si>
    <r>
      <t xml:space="preserve">ND other legal expense </t>
    </r>
  </si>
  <si>
    <t>6-3106</t>
  </si>
  <si>
    <t>6-3107</t>
  </si>
  <si>
    <t>FD retirement employer admin. expense</t>
  </si>
  <si>
    <t>2-9007</t>
  </si>
  <si>
    <t>6-3410</t>
  </si>
  <si>
    <t>FD vehicle loan interest expense</t>
  </si>
  <si>
    <t>6-5307</t>
  </si>
  <si>
    <t>DS Park improvement expense</t>
  </si>
  <si>
    <t>6-6108</t>
  </si>
  <si>
    <t>SM county permits expense</t>
  </si>
  <si>
    <t>SM fines &amp; penalties expense</t>
  </si>
  <si>
    <t xml:space="preserve">SM Capital Exp. (Equip. - camera &amp; perma-liner systems) </t>
  </si>
  <si>
    <t>2-9008</t>
  </si>
  <si>
    <t>6-1407</t>
  </si>
  <si>
    <t>AD interest on building loan</t>
  </si>
  <si>
    <t>4-1904</t>
  </si>
  <si>
    <t>AD internet tech. support services expense</t>
  </si>
  <si>
    <t>6-6808</t>
  </si>
  <si>
    <t>SM fire extinguisher expense</t>
  </si>
  <si>
    <t>6-6810</t>
  </si>
  <si>
    <t>SM advertising expense</t>
  </si>
  <si>
    <t xml:space="preserve">SM legal expense </t>
  </si>
  <si>
    <t>6-9373</t>
  </si>
  <si>
    <t>SP TRC insurance repairs</t>
  </si>
  <si>
    <t>2-9009</t>
  </si>
  <si>
    <t>GF reserve LAIF interest income</t>
  </si>
  <si>
    <t>GF operational LAIF interest income</t>
  </si>
  <si>
    <t>6-9374</t>
  </si>
  <si>
    <t>SP areiation expense</t>
  </si>
  <si>
    <t xml:space="preserve">SM equipment                 </t>
  </si>
  <si>
    <t>SM interest &amp; penalties fee</t>
  </si>
  <si>
    <t>Tract 576A interest &amp; penalties fee</t>
  </si>
  <si>
    <t>Tract 662 interest &amp; penalties fee</t>
  </si>
  <si>
    <t>Tract 679 interest &amp; penalties fee</t>
  </si>
  <si>
    <t>Fire Department</t>
  </si>
  <si>
    <t>6-3209</t>
  </si>
  <si>
    <t>2016 - 2017</t>
  </si>
  <si>
    <t xml:space="preserve">2016 - 2017 </t>
  </si>
  <si>
    <t>GF gain on sale of land</t>
  </si>
  <si>
    <t xml:space="preserve">GF other revenue income </t>
  </si>
  <si>
    <r>
      <t>Surplus/</t>
    </r>
    <r>
      <rPr>
        <b/>
        <sz val="12"/>
        <color indexed="10"/>
        <rFont val="Times New Roman"/>
        <family val="1"/>
      </rPr>
      <t>(Deficit)</t>
    </r>
  </si>
  <si>
    <r>
      <t>Operational Surplus/</t>
    </r>
    <r>
      <rPr>
        <b/>
        <sz val="12"/>
        <color indexed="10"/>
        <rFont val="Times New Roman"/>
        <family val="1"/>
      </rPr>
      <t>(Deficit)</t>
    </r>
  </si>
  <si>
    <r>
      <t>SM TOTAL Surplus/</t>
    </r>
    <r>
      <rPr>
        <b/>
        <sz val="12"/>
        <color indexed="10"/>
        <rFont val="Times New Roman"/>
        <family val="1"/>
      </rPr>
      <t>(Deficit)</t>
    </r>
  </si>
  <si>
    <t>Ammended</t>
  </si>
  <si>
    <t xml:space="preserve">ND other expense                                 </t>
  </si>
  <si>
    <t xml:space="preserve">AD county fees                       </t>
  </si>
  <si>
    <r>
      <t xml:space="preserve">ND street lighting exp.       </t>
    </r>
    <r>
      <rPr>
        <b/>
        <sz val="14"/>
        <rFont val="Times New Roman"/>
        <family val="1"/>
      </rPr>
      <t>Electrical cost</t>
    </r>
  </si>
  <si>
    <r>
      <t xml:space="preserve">FD water service expense     </t>
    </r>
    <r>
      <rPr>
        <b/>
        <sz val="14"/>
        <rFont val="Times New Roman"/>
        <family val="1"/>
      </rPr>
      <t>(paid by ambulance)</t>
    </r>
  </si>
  <si>
    <r>
      <t xml:space="preserve">FD electric service expense </t>
    </r>
    <r>
      <rPr>
        <b/>
        <sz val="14"/>
        <rFont val="Times New Roman"/>
        <family val="1"/>
      </rPr>
      <t>(paid by ambulance)</t>
    </r>
  </si>
  <si>
    <r>
      <t xml:space="preserve">FD internet service expense </t>
    </r>
    <r>
      <rPr>
        <b/>
        <sz val="14"/>
        <rFont val="Times New Roman"/>
        <family val="1"/>
      </rPr>
      <t>(paid by ambulance)</t>
    </r>
  </si>
  <si>
    <r>
      <t>FD fuel &amp; oil expense</t>
    </r>
    <r>
      <rPr>
        <b/>
        <sz val="14"/>
        <rFont val="Times New Roman"/>
        <family val="1"/>
      </rPr>
      <t xml:space="preserve">  </t>
    </r>
  </si>
  <si>
    <r>
      <t xml:space="preserve">FD vehicle pymt. exp.   </t>
    </r>
    <r>
      <rPr>
        <b/>
        <sz val="14"/>
        <rFont val="Times New Roman"/>
        <family val="1"/>
      </rPr>
      <t>(Oshkosh Capital)</t>
    </r>
  </si>
  <si>
    <r>
      <t xml:space="preserve">ND prop. tax assessmt. exp. </t>
    </r>
    <r>
      <rPr>
        <b/>
        <sz val="14"/>
        <rFont val="Times New Roman"/>
        <family val="1"/>
      </rPr>
      <t>(40-acres - Rivrsde Co.)</t>
    </r>
  </si>
  <si>
    <t>4-2400</t>
  </si>
  <si>
    <r>
      <t xml:space="preserve">SM office suite #2 rent </t>
    </r>
    <r>
      <rPr>
        <b/>
        <sz val="12"/>
        <rFont val="Times New Roman"/>
        <family val="1"/>
      </rPr>
      <t>(Imperial Co. Free Library)</t>
    </r>
  </si>
  <si>
    <r>
      <t xml:space="preserve">SM office suite #3 rent </t>
    </r>
    <r>
      <rPr>
        <b/>
        <sz val="12"/>
        <rFont val="Times New Roman"/>
        <family val="1"/>
      </rPr>
      <t>(Salton Sea Estates, LLC)</t>
    </r>
  </si>
  <si>
    <r>
      <t xml:space="preserve">SM state permits expense    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 </t>
    </r>
  </si>
  <si>
    <r>
      <t>SM mem. expense</t>
    </r>
    <r>
      <rPr>
        <b/>
        <sz val="14"/>
        <rFont val="Times New Roman"/>
        <family val="1"/>
      </rPr>
      <t xml:space="preserve"> (CA Rural Water Assoc.)</t>
    </r>
  </si>
  <si>
    <r>
      <t xml:space="preserve">SM bottled water expense </t>
    </r>
    <r>
      <rPr>
        <b/>
        <sz val="14"/>
        <rFont val="Times New Roman"/>
        <family val="1"/>
      </rPr>
      <t>(for trk. coolers)</t>
    </r>
  </si>
  <si>
    <r>
      <t xml:space="preserve">SM ice expense                </t>
    </r>
    <r>
      <rPr>
        <b/>
        <sz val="14"/>
        <rFont val="Times New Roman"/>
        <family val="1"/>
      </rPr>
      <t>(for truck coolers)</t>
    </r>
  </si>
  <si>
    <r>
      <t xml:space="preserve">SM vehicle lease/purchase expense  </t>
    </r>
    <r>
      <rPr>
        <b/>
        <sz val="14"/>
        <rFont val="Times New Roman"/>
        <family val="1"/>
      </rPr>
      <t>(two Toyotas)</t>
    </r>
  </si>
  <si>
    <t>General Fund Expenses</t>
  </si>
  <si>
    <r>
      <t xml:space="preserve">AD retirees' health benefits expense  </t>
    </r>
    <r>
      <rPr>
        <b/>
        <sz val="14"/>
        <rFont val="Times New Roman"/>
        <family val="1"/>
      </rPr>
      <t>(two retirees)</t>
    </r>
  </si>
  <si>
    <r>
      <t xml:space="preserve">FD health benefits expense </t>
    </r>
    <r>
      <rPr>
        <b/>
        <sz val="14"/>
        <rFont val="Times New Roman"/>
        <family val="1"/>
      </rPr>
      <t>(1 employee x 700.00)</t>
    </r>
  </si>
  <si>
    <t xml:space="preserve">SM accrued retirement expense </t>
  </si>
  <si>
    <t>Supplies Expense</t>
  </si>
  <si>
    <t>SM office supplies expense</t>
  </si>
  <si>
    <t>SM express shipping</t>
  </si>
  <si>
    <t xml:space="preserve">SM other expense                             </t>
  </si>
  <si>
    <t>SM copier lease maintenance expense</t>
  </si>
  <si>
    <t>SM payroll processing expense</t>
  </si>
  <si>
    <t>SM office building principal payment expense</t>
  </si>
  <si>
    <t>SM auditing expense</t>
  </si>
  <si>
    <t>SM Capital Expense (Vehicle purchase - (2) Toyotas)</t>
  </si>
  <si>
    <r>
      <t xml:space="preserve">SM prof. svcs. expense    </t>
    </r>
    <r>
      <rPr>
        <b/>
        <sz val="14"/>
        <rFont val="Times New Roman"/>
        <family val="1"/>
      </rPr>
      <t>(Koppel &amp; Gruber)</t>
    </r>
  </si>
  <si>
    <r>
      <t xml:space="preserve">SM office suite #4 rent </t>
    </r>
    <r>
      <rPr>
        <b/>
        <sz val="14"/>
        <rFont val="Times New Roman"/>
        <family val="1"/>
      </rPr>
      <t>(hair salon)</t>
    </r>
  </si>
  <si>
    <t>4-1504</t>
  </si>
  <si>
    <t>GF parks grant income</t>
  </si>
  <si>
    <t>AD office building principal expense</t>
  </si>
  <si>
    <t>4-2401</t>
  </si>
  <si>
    <t>4-2402</t>
  </si>
  <si>
    <t>4-2403</t>
  </si>
  <si>
    <t>6-1802</t>
  </si>
  <si>
    <t>6-1117</t>
  </si>
  <si>
    <t>AD accrued retirement expense</t>
  </si>
  <si>
    <t>Non-Operaitional office building principal payment</t>
  </si>
  <si>
    <t>6-6109</t>
  </si>
  <si>
    <t>6-6110</t>
  </si>
  <si>
    <t>6-6111</t>
  </si>
  <si>
    <t>6-6112</t>
  </si>
  <si>
    <t>6-6113</t>
  </si>
  <si>
    <t>SM janitorial supplies expense</t>
  </si>
  <si>
    <t>SM janitorial cleaning expense</t>
  </si>
  <si>
    <t>SM postage expense</t>
  </si>
  <si>
    <t>SM breakroom expense</t>
  </si>
  <si>
    <t>6-6893</t>
  </si>
  <si>
    <t>6-6894</t>
  </si>
  <si>
    <t>6-6895</t>
  </si>
  <si>
    <t>6-6806</t>
  </si>
  <si>
    <t>6-6807</t>
  </si>
  <si>
    <t>6-6809</t>
  </si>
  <si>
    <t>6-6832</t>
  </si>
  <si>
    <t>6-6854</t>
  </si>
  <si>
    <t>SM copier lease/maintenance expense</t>
  </si>
  <si>
    <t>6-6833</t>
  </si>
  <si>
    <t>SM technical support services expense</t>
  </si>
  <si>
    <t>SM building &amp; grounds maintenance expense</t>
  </si>
  <si>
    <t>2-9010</t>
  </si>
  <si>
    <t>SM camera system purchase expense</t>
  </si>
  <si>
    <t>SM perma-liner repair system purchase expense</t>
  </si>
  <si>
    <t>6-6206</t>
  </si>
  <si>
    <t>6-6207</t>
  </si>
  <si>
    <t xml:space="preserve"> </t>
  </si>
  <si>
    <r>
      <t xml:space="preserve">PW retirees' health benefit expense </t>
    </r>
    <r>
      <rPr>
        <b/>
        <sz val="14"/>
        <rFont val="Times New Roman"/>
        <family val="1"/>
      </rPr>
      <t>(one retiree)</t>
    </r>
  </si>
  <si>
    <t>6-6507</t>
  </si>
  <si>
    <t>SM propane expense</t>
  </si>
  <si>
    <r>
      <t xml:space="preserve">SM retirees' hlth bnfits expense </t>
    </r>
    <r>
      <rPr>
        <b/>
        <sz val="14"/>
        <rFont val="Times New Roman"/>
        <family val="1"/>
      </rPr>
      <t>(5 employees)</t>
    </r>
  </si>
  <si>
    <t>SM administration fees from GF</t>
  </si>
  <si>
    <t>AD administration fees due to SM</t>
  </si>
  <si>
    <t>6-3311</t>
  </si>
  <si>
    <t>FD mechanic's labor expense</t>
  </si>
  <si>
    <t xml:space="preserve">SC Park supplies expense </t>
  </si>
  <si>
    <t xml:space="preserve">DS Park equipment/building maintenance expense </t>
  </si>
  <si>
    <t xml:space="preserve">SC Park equpment/building maintenance expense </t>
  </si>
  <si>
    <t>ND liability insurance premiums expense</t>
  </si>
  <si>
    <t>Origial Budget</t>
  </si>
  <si>
    <t>Original</t>
  </si>
  <si>
    <t>6-4206</t>
  </si>
  <si>
    <t>PW laundry &amp; janitorial expense</t>
  </si>
  <si>
    <t>6-4730</t>
  </si>
  <si>
    <t>PW equipment repair expense</t>
  </si>
  <si>
    <t>6-5500</t>
  </si>
  <si>
    <t>Pool Expense</t>
  </si>
  <si>
    <t>6-5501</t>
  </si>
  <si>
    <t>6-5502</t>
  </si>
  <si>
    <t>6-5504</t>
  </si>
  <si>
    <t>6-5505</t>
  </si>
  <si>
    <t>6-5510</t>
  </si>
  <si>
    <t>6-5599</t>
  </si>
  <si>
    <t>Pool attendant wages employer expense</t>
  </si>
  <si>
    <t>Pool maintenance expense</t>
  </si>
  <si>
    <t>Pool equipment/supplies expense</t>
  </si>
  <si>
    <t>Pool maintenance service expense</t>
  </si>
  <si>
    <t>Pool other expence</t>
  </si>
  <si>
    <t>Pool attendant's wages expense</t>
  </si>
  <si>
    <t xml:space="preserve">Total Parks &amp; Recreation Expenses  </t>
  </si>
  <si>
    <t>SM NADBank/USDA interest income</t>
  </si>
  <si>
    <t>TOTAL SEWER MAINTENANCE REVENUE</t>
  </si>
  <si>
    <r>
      <t xml:space="preserve">SM wages expense </t>
    </r>
    <r>
      <rPr>
        <sz val="12"/>
        <rFont val="Times New Roman"/>
        <family val="1"/>
      </rPr>
      <t xml:space="preserve"> </t>
    </r>
  </si>
  <si>
    <r>
      <t xml:space="preserve">2016-2017 Budget </t>
    </r>
    <r>
      <rPr>
        <b/>
        <sz val="20"/>
        <color indexed="10"/>
        <rFont val="Times New Roman"/>
        <family val="1"/>
      </rPr>
      <t>AMMENDED</t>
    </r>
  </si>
  <si>
    <r>
      <t>GF suite "3" rent   (</t>
    </r>
    <r>
      <rPr>
        <b/>
        <strike/>
        <sz val="14"/>
        <rFont val="Times New Roman"/>
        <family val="1"/>
      </rPr>
      <t>Salton Sea Ent., LLC)</t>
    </r>
  </si>
  <si>
    <r>
      <t xml:space="preserve">GF suite "2" rent    </t>
    </r>
    <r>
      <rPr>
        <b/>
        <strike/>
        <sz val="14"/>
        <rFont val="Times New Roman"/>
        <family val="1"/>
      </rPr>
      <t xml:space="preserve"> (Imp. Co. Free Library)</t>
    </r>
  </si>
  <si>
    <r>
      <t xml:space="preserve">GF suite "4" rent      </t>
    </r>
    <r>
      <rPr>
        <b/>
        <strike/>
        <sz val="14"/>
        <rFont val="Times New Roman"/>
        <family val="1"/>
      </rPr>
      <t>(Beauty Shop)</t>
    </r>
    <r>
      <rPr>
        <strike/>
        <sz val="14"/>
        <rFont val="Times New Roman"/>
        <family val="1"/>
      </rPr>
      <t xml:space="preserve">        </t>
    </r>
  </si>
  <si>
    <r>
      <t xml:space="preserve">ND association dues expense     </t>
    </r>
    <r>
      <rPr>
        <b/>
        <strike/>
        <sz val="14"/>
        <rFont val="Times New Roman"/>
        <family val="1"/>
      </rPr>
      <t>(SDRMA membership)</t>
    </r>
  </si>
  <si>
    <t>4-1501</t>
  </si>
  <si>
    <t>4-1502</t>
  </si>
  <si>
    <t>GF daily pool fees income</t>
  </si>
  <si>
    <t>GF pool pass income</t>
  </si>
  <si>
    <t>SM employer wages tax expense</t>
  </si>
  <si>
    <r>
      <t xml:space="preserve">SM health benefits expense </t>
    </r>
    <r>
      <rPr>
        <b/>
        <sz val="14"/>
        <rFont val="Times New Roman"/>
        <family val="1"/>
      </rPr>
      <t>(13 emp. x 700.00)</t>
    </r>
  </si>
  <si>
    <t>SM Ditectors' compensation expense</t>
  </si>
  <si>
    <t>6-6834</t>
  </si>
  <si>
    <t>SM property tax collection expense</t>
  </si>
  <si>
    <t>4-2110</t>
  </si>
  <si>
    <t>4-2108</t>
  </si>
  <si>
    <t>SM fire dept. mechanic's labor hours fee</t>
  </si>
  <si>
    <r>
      <t xml:space="preserve">SM </t>
    </r>
    <r>
      <rPr>
        <b/>
        <sz val="14"/>
        <rFont val="Times New Roman"/>
        <family val="1"/>
      </rPr>
      <t>clerical</t>
    </r>
    <r>
      <rPr>
        <sz val="14"/>
        <rFont val="Times New Roman"/>
        <family val="1"/>
      </rPr>
      <t xml:space="preserve"> office wages expense</t>
    </r>
  </si>
  <si>
    <r>
      <t xml:space="preserve">SM </t>
    </r>
    <r>
      <rPr>
        <b/>
        <sz val="14"/>
        <rFont val="Times New Roman"/>
        <family val="1"/>
      </rPr>
      <t>administration (GM)</t>
    </r>
    <r>
      <rPr>
        <sz val="14"/>
        <rFont val="Times New Roman"/>
        <family val="1"/>
      </rPr>
      <t xml:space="preserve"> wages expense</t>
    </r>
  </si>
  <si>
    <r>
      <t>SM GM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worker's comp. expense (8740) </t>
    </r>
  </si>
  <si>
    <r>
      <t>SM clerical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worker's comp. expense (8810)</t>
    </r>
  </si>
  <si>
    <t>6-6835</t>
  </si>
  <si>
    <t>SM GASB 68 actuarial report expense</t>
  </si>
  <si>
    <r>
      <rPr>
        <b/>
        <u val="single"/>
        <sz val="24"/>
        <color indexed="30"/>
        <rFont val="Times New Roman"/>
        <family val="1"/>
      </rPr>
      <t>Ammended</t>
    </r>
    <r>
      <rPr>
        <b/>
        <sz val="20"/>
        <color indexed="30"/>
        <rFont val="Times New Roman"/>
        <family val="1"/>
      </rPr>
      <t xml:space="preserve">  -  Approved 03/15/2017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</si>
</sst>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0.0%"/>
    <numFmt numFmtId="166" formatCode="0.000%"/>
    <numFmt numFmtId="167" formatCode="&quot;$&quot;#,##0.00"/>
    <numFmt numFmtId="168" formatCode="mmmm\ d\,\ yyyy"/>
    <numFmt numFmtId="169" formatCode="mmmm\ d\,\ yyyy_)"/>
    <numFmt numFmtId="170" formatCode="mmmm\ dd\,\ yyyy"/>
    <numFmt numFmtId="171" formatCode="mmmm\-yy"/>
    <numFmt numFmtId="172" formatCode="mmmm\ yyyy"/>
    <numFmt numFmtId="173" formatCode="m\-yy"/>
    <numFmt numFmtId="174" formatCode="&quot;$&quot;#,##0.0_);[Red]\(&quot;$&quot;#,##0.0\)"/>
    <numFmt numFmtId="175" formatCode="&quot;$&quot;#,##0.000_);[Red]\(&quot;$&quot;#,##0.000\)"/>
    <numFmt numFmtId="176" formatCode="&quot;$&quot;#,##0.0000_);[Red]\(&quot;$&quot;#,##0.0000\)"/>
    <numFmt numFmtId="177" formatCode="&quot;$&quot;#,##0.00000_);[Red]\(&quot;$&quot;#,##0.00000\)"/>
    <numFmt numFmtId="178" formatCode="&quot;$&quot;#,##0.000000_);[Red]\(&quot;$&quot;#,##0.000000\)"/>
    <numFmt numFmtId="179" formatCode="&quot;$&quot;#,##0.0000000_);[Red]\(&quot;$&quot;#,##0.0000000\)"/>
    <numFmt numFmtId="180" formatCode="&quot;$&quot;#,##0.00000000_);[Red]\(&quot;$&quot;#,##0.00000000\)"/>
    <numFmt numFmtId="181" formatCode="&quot;$&quot;#,##0.000000000_);[Red]\(&quot;$&quot;#,##0.000000000\)"/>
    <numFmt numFmtId="182" formatCode="&quot;$&quot;#,##0.0000000000_);[Red]\(&quot;$&quot;#,##0.0000000000\)"/>
    <numFmt numFmtId="183" formatCode="&quot;$&quot;#,##0.00000000000_);[Red]\(&quot;$&quot;#,##0.00000000000\)"/>
    <numFmt numFmtId="184" formatCode="mm/dd/yy"/>
    <numFmt numFmtId="185" formatCode="0.0"/>
    <numFmt numFmtId="186" formatCode="General_)"/>
    <numFmt numFmtId="187" formatCode="&quot;$&quot;#,##0"/>
    <numFmt numFmtId="188" formatCode="0_);[Red]\(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_);[Red]\(0.00\)"/>
    <numFmt numFmtId="193" formatCode="#,##0.00;[Red]#,##0.00"/>
  </numFmts>
  <fonts count="7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4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56"/>
      <name val="Times New Roman"/>
      <family val="1"/>
    </font>
    <font>
      <b/>
      <u val="single"/>
      <sz val="20"/>
      <color indexed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u val="single"/>
      <sz val="24"/>
      <color indexed="56"/>
      <name val="Times New Roman"/>
      <family val="1"/>
    </font>
    <font>
      <b/>
      <sz val="14"/>
      <name val="Times New Roman"/>
      <family val="1"/>
    </font>
    <font>
      <b/>
      <u val="single"/>
      <sz val="14"/>
      <color indexed="12"/>
      <name val="Times New Roman"/>
      <family val="1"/>
    </font>
    <font>
      <b/>
      <u val="single"/>
      <sz val="14"/>
      <color indexed="5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name val="Times New Roman"/>
      <family val="1"/>
    </font>
    <font>
      <b/>
      <sz val="14"/>
      <color indexed="56"/>
      <name val="Times New Roman"/>
      <family val="1"/>
    </font>
    <font>
      <b/>
      <u val="single"/>
      <sz val="18"/>
      <name val="Times New Roman"/>
      <family val="1"/>
    </font>
    <font>
      <b/>
      <u val="single"/>
      <sz val="16"/>
      <color indexed="10"/>
      <name val="Times New Roman"/>
      <family val="1"/>
    </font>
    <font>
      <b/>
      <sz val="20"/>
      <color indexed="10"/>
      <name val="Times New Roman"/>
      <family val="1"/>
    </font>
    <font>
      <strike/>
      <sz val="14"/>
      <name val="Times New Roman"/>
      <family val="1"/>
    </font>
    <font>
      <b/>
      <strike/>
      <sz val="14"/>
      <name val="Times New Roman"/>
      <family val="1"/>
    </font>
    <font>
      <u val="single"/>
      <sz val="14"/>
      <name val="Times New Roman"/>
      <family val="1"/>
    </font>
    <font>
      <b/>
      <sz val="20"/>
      <color indexed="30"/>
      <name val="Times New Roman"/>
      <family val="1"/>
    </font>
    <font>
      <b/>
      <u val="single"/>
      <sz val="24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b/>
      <sz val="16"/>
      <color indexed="56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b/>
      <u val="singleAccounting"/>
      <sz val="18"/>
      <color indexed="62"/>
      <name val="Times New Roman"/>
      <family val="1"/>
    </font>
    <font>
      <b/>
      <u val="single"/>
      <sz val="16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8"/>
      <name val="Times New Roman"/>
      <family val="1"/>
    </font>
    <font>
      <b/>
      <u val="single"/>
      <sz val="12"/>
      <color rgb="FFFF0000"/>
      <name val="Times New Roman"/>
      <family val="1"/>
    </font>
    <font>
      <b/>
      <sz val="20"/>
      <color rgb="FF0070C0"/>
      <name val="Times New Roman"/>
      <family val="1"/>
    </font>
    <font>
      <b/>
      <u val="single"/>
      <sz val="14"/>
      <color rgb="FFFF0000"/>
      <name val="Times New Roman"/>
      <family val="1"/>
    </font>
    <font>
      <b/>
      <sz val="14"/>
      <color theme="8"/>
      <name val="Times New Roman"/>
      <family val="1"/>
    </font>
    <font>
      <b/>
      <u val="singleAccounting"/>
      <sz val="18"/>
      <color theme="8" tint="-0.24997000396251678"/>
      <name val="Times New Roman"/>
      <family val="1"/>
    </font>
    <font>
      <b/>
      <u val="single"/>
      <sz val="16"/>
      <color theme="8" tint="-0.2499700039625167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60029125213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Continuous"/>
    </xf>
    <xf numFmtId="0" fontId="11" fillId="0" borderId="0" xfId="0" applyFont="1" applyAlignment="1">
      <alignment horizontal="centerContinuous"/>
    </xf>
    <xf numFmtId="0" fontId="0" fillId="0" borderId="0" xfId="0" applyFont="1" applyBorder="1" applyAlignment="1" applyProtection="1">
      <alignment/>
      <protection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 quotePrefix="1">
      <alignment horizontal="left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4" fillId="0" borderId="0" xfId="0" applyFont="1" applyAlignment="1">
      <alignment horizontal="centerContinuous"/>
    </xf>
    <xf numFmtId="0" fontId="12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Alignment="1">
      <alignment horizontal="right"/>
    </xf>
    <xf numFmtId="0" fontId="13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10" fontId="18" fillId="0" borderId="0" xfId="57" applyNumberFormat="1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 quotePrefix="1">
      <alignment horizontal="right"/>
    </xf>
    <xf numFmtId="0" fontId="12" fillId="0" borderId="0" xfId="0" applyFont="1" applyAlignment="1" quotePrefix="1">
      <alignment horizontal="left"/>
    </xf>
    <xf numFmtId="0" fontId="18" fillId="0" borderId="0" xfId="0" applyFont="1" applyFill="1" applyAlignment="1">
      <alignment/>
    </xf>
    <xf numFmtId="0" fontId="70" fillId="0" borderId="0" xfId="0" applyFont="1" applyAlignment="1">
      <alignment horizontal="centerContinuous" vertical="justify"/>
    </xf>
    <xf numFmtId="0" fontId="70" fillId="0" borderId="0" xfId="0" applyFont="1" applyFill="1" applyAlignment="1">
      <alignment horizontal="centerContinuous" vertical="justify"/>
    </xf>
    <xf numFmtId="40" fontId="1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Continuous" vertical="justify"/>
    </xf>
    <xf numFmtId="0" fontId="71" fillId="0" borderId="0" xfId="0" applyFont="1" applyFill="1" applyAlignment="1" quotePrefix="1">
      <alignment horizontal="center"/>
    </xf>
    <xf numFmtId="0" fontId="71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40" fontId="18" fillId="0" borderId="0" xfId="0" applyNumberFormat="1" applyFont="1" applyFill="1" applyBorder="1" applyAlignment="1">
      <alignment/>
    </xf>
    <xf numFmtId="40" fontId="19" fillId="0" borderId="0" xfId="0" applyNumberFormat="1" applyFont="1" applyFill="1" applyAlignment="1">
      <alignment/>
    </xf>
    <xf numFmtId="0" fontId="72" fillId="0" borderId="0" xfId="0" applyFont="1" applyAlignment="1">
      <alignment horizontal="centerContinuous" vertical="justify"/>
    </xf>
    <xf numFmtId="49" fontId="15" fillId="0" borderId="10" xfId="0" applyNumberFormat="1" applyFont="1" applyBorder="1" applyAlignment="1">
      <alignment/>
    </xf>
    <xf numFmtId="0" fontId="15" fillId="0" borderId="11" xfId="0" applyFont="1" applyBorder="1" applyAlignment="1">
      <alignment/>
    </xf>
    <xf numFmtId="49" fontId="13" fillId="0" borderId="10" xfId="0" applyNumberFormat="1" applyFont="1" applyBorder="1" applyAlignment="1">
      <alignment horizontal="right"/>
    </xf>
    <xf numFmtId="0" fontId="13" fillId="0" borderId="11" xfId="0" applyFont="1" applyBorder="1" applyAlignment="1">
      <alignment/>
    </xf>
    <xf numFmtId="49" fontId="13" fillId="0" borderId="10" xfId="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/>
    </xf>
    <xf numFmtId="0" fontId="13" fillId="0" borderId="11" xfId="0" applyFont="1" applyBorder="1" applyAlignment="1" quotePrefix="1">
      <alignment horizontal="left"/>
    </xf>
    <xf numFmtId="49" fontId="13" fillId="0" borderId="0" xfId="0" applyNumberFormat="1" applyFont="1" applyAlignment="1">
      <alignment/>
    </xf>
    <xf numFmtId="0" fontId="73" fillId="0" borderId="12" xfId="0" applyFont="1" applyFill="1" applyBorder="1" applyAlignment="1" quotePrefix="1">
      <alignment horizontal="center"/>
    </xf>
    <xf numFmtId="0" fontId="15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20" fillId="0" borderId="0" xfId="0" applyFont="1" applyFill="1" applyBorder="1" applyAlignment="1" quotePrefix="1">
      <alignment horizontal="center"/>
    </xf>
    <xf numFmtId="0" fontId="13" fillId="0" borderId="10" xfId="0" applyFont="1" applyFill="1" applyBorder="1" applyAlignment="1">
      <alignment/>
    </xf>
    <xf numFmtId="49" fontId="15" fillId="0" borderId="10" xfId="0" applyNumberFormat="1" applyFont="1" applyBorder="1" applyAlignment="1">
      <alignment horizontal="right"/>
    </xf>
    <xf numFmtId="0" fontId="13" fillId="0" borderId="10" xfId="0" applyFont="1" applyBorder="1" applyAlignment="1" quotePrefix="1">
      <alignment horizontal="left"/>
    </xf>
    <xf numFmtId="49" fontId="13" fillId="0" borderId="10" xfId="0" applyNumberFormat="1" applyFont="1" applyFill="1" applyBorder="1" applyAlignment="1" quotePrefix="1">
      <alignment horizontal="right"/>
    </xf>
    <xf numFmtId="0" fontId="13" fillId="0" borderId="10" xfId="0" applyFont="1" applyFill="1" applyBorder="1" applyAlignment="1" quotePrefix="1">
      <alignment horizontal="left"/>
    </xf>
    <xf numFmtId="49" fontId="13" fillId="0" borderId="10" xfId="0" applyNumberFormat="1" applyFont="1" applyBorder="1" applyAlignment="1" quotePrefix="1">
      <alignment horizontal="right"/>
    </xf>
    <xf numFmtId="49" fontId="15" fillId="0" borderId="10" xfId="0" applyNumberFormat="1" applyFont="1" applyBorder="1" applyAlignment="1" quotePrefix="1">
      <alignment horizontal="right"/>
    </xf>
    <xf numFmtId="0" fontId="15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49" fontId="15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 horizontal="right"/>
    </xf>
    <xf numFmtId="49" fontId="13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5" fillId="0" borderId="0" xfId="0" applyFont="1" applyBorder="1" applyAlignment="1">
      <alignment horizontal="right"/>
    </xf>
    <xf numFmtId="40" fontId="15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49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/>
    </xf>
    <xf numFmtId="0" fontId="13" fillId="0" borderId="0" xfId="0" applyFont="1" applyAlignment="1">
      <alignment/>
    </xf>
    <xf numFmtId="0" fontId="15" fillId="0" borderId="14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49" fontId="15" fillId="0" borderId="10" xfId="0" applyNumberFormat="1" applyFont="1" applyBorder="1" applyAlignment="1">
      <alignment horizontal="left"/>
    </xf>
    <xf numFmtId="0" fontId="13" fillId="34" borderId="10" xfId="0" applyFont="1" applyFill="1" applyBorder="1" applyAlignment="1">
      <alignment/>
    </xf>
    <xf numFmtId="17" fontId="13" fillId="0" borderId="10" xfId="0" applyNumberFormat="1" applyFont="1" applyBorder="1" applyAlignment="1">
      <alignment/>
    </xf>
    <xf numFmtId="0" fontId="13" fillId="34" borderId="10" xfId="0" applyFont="1" applyFill="1" applyBorder="1" applyAlignment="1" quotePrefix="1">
      <alignment horizontal="left"/>
    </xf>
    <xf numFmtId="0" fontId="15" fillId="0" borderId="0" xfId="0" applyFont="1" applyAlignment="1" quotePrefix="1">
      <alignment horizontal="right"/>
    </xf>
    <xf numFmtId="0" fontId="13" fillId="0" borderId="11" xfId="0" applyFont="1" applyBorder="1" applyAlignment="1">
      <alignment/>
    </xf>
    <xf numFmtId="0" fontId="73" fillId="0" borderId="12" xfId="0" applyFont="1" applyFill="1" applyBorder="1" applyAlignment="1" quotePrefix="1">
      <alignment horizontal="justify"/>
    </xf>
    <xf numFmtId="0" fontId="13" fillId="3" borderId="10" xfId="0" applyFont="1" applyFill="1" applyBorder="1" applyAlignment="1">
      <alignment/>
    </xf>
    <xf numFmtId="0" fontId="13" fillId="3" borderId="11" xfId="0" applyFont="1" applyFill="1" applyBorder="1" applyAlignment="1">
      <alignment/>
    </xf>
    <xf numFmtId="49" fontId="74" fillId="0" borderId="10" xfId="0" applyNumberFormat="1" applyFont="1" applyBorder="1" applyAlignment="1">
      <alignment horizontal="right"/>
    </xf>
    <xf numFmtId="49" fontId="74" fillId="0" borderId="10" xfId="0" applyNumberFormat="1" applyFont="1" applyFill="1" applyBorder="1" applyAlignment="1">
      <alignment horizontal="right"/>
    </xf>
    <xf numFmtId="0" fontId="20" fillId="2" borderId="15" xfId="0" applyFont="1" applyFill="1" applyBorder="1" applyAlignment="1">
      <alignment horizontal="center"/>
    </xf>
    <xf numFmtId="0" fontId="15" fillId="2" borderId="11" xfId="0" applyFont="1" applyFill="1" applyBorder="1" applyAlignment="1">
      <alignment/>
    </xf>
    <xf numFmtId="40" fontId="13" fillId="2" borderId="11" xfId="0" applyNumberFormat="1" applyFont="1" applyFill="1" applyBorder="1" applyAlignment="1">
      <alignment/>
    </xf>
    <xf numFmtId="40" fontId="15" fillId="2" borderId="0" xfId="0" applyNumberFormat="1" applyFont="1" applyFill="1" applyBorder="1" applyAlignment="1">
      <alignment/>
    </xf>
    <xf numFmtId="0" fontId="20" fillId="2" borderId="0" xfId="0" applyFont="1" applyFill="1" applyBorder="1" applyAlignment="1">
      <alignment horizontal="center"/>
    </xf>
    <xf numFmtId="0" fontId="13" fillId="2" borderId="11" xfId="0" applyFont="1" applyFill="1" applyBorder="1" applyAlignment="1">
      <alignment/>
    </xf>
    <xf numFmtId="0" fontId="15" fillId="2" borderId="15" xfId="0" applyFont="1" applyFill="1" applyBorder="1" applyAlignment="1">
      <alignment/>
    </xf>
    <xf numFmtId="40" fontId="15" fillId="2" borderId="16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40" fontId="13" fillId="0" borderId="12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24" fillId="3" borderId="12" xfId="0" applyFont="1" applyFill="1" applyBorder="1" applyAlignment="1" quotePrefix="1">
      <alignment horizontal="center" vertical="justify"/>
    </xf>
    <xf numFmtId="0" fontId="13" fillId="3" borderId="12" xfId="0" applyFont="1" applyFill="1" applyBorder="1" applyAlignment="1">
      <alignment/>
    </xf>
    <xf numFmtId="40" fontId="13" fillId="3" borderId="10" xfId="0" applyNumberFormat="1" applyFont="1" applyFill="1" applyBorder="1" applyAlignment="1">
      <alignment/>
    </xf>
    <xf numFmtId="0" fontId="15" fillId="3" borderId="10" xfId="0" applyFont="1" applyFill="1" applyBorder="1" applyAlignment="1">
      <alignment/>
    </xf>
    <xf numFmtId="40" fontId="15" fillId="3" borderId="12" xfId="0" applyNumberFormat="1" applyFont="1" applyFill="1" applyBorder="1" applyAlignment="1">
      <alignment/>
    </xf>
    <xf numFmtId="0" fontId="20" fillId="3" borderId="12" xfId="0" applyFont="1" applyFill="1" applyBorder="1" applyAlignment="1">
      <alignment horizontal="center"/>
    </xf>
    <xf numFmtId="0" fontId="15" fillId="3" borderId="13" xfId="0" applyFont="1" applyFill="1" applyBorder="1" applyAlignment="1">
      <alignment/>
    </xf>
    <xf numFmtId="40" fontId="15" fillId="3" borderId="10" xfId="0" applyNumberFormat="1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15" fillId="2" borderId="10" xfId="0" applyFont="1" applyFill="1" applyBorder="1" applyAlignment="1">
      <alignment/>
    </xf>
    <xf numFmtId="40" fontId="13" fillId="2" borderId="10" xfId="0" applyNumberFormat="1" applyFont="1" applyFill="1" applyBorder="1" applyAlignment="1">
      <alignment/>
    </xf>
    <xf numFmtId="0" fontId="20" fillId="3" borderId="10" xfId="0" applyFont="1" applyFill="1" applyBorder="1" applyAlignment="1">
      <alignment horizontal="center"/>
    </xf>
    <xf numFmtId="49" fontId="13" fillId="0" borderId="17" xfId="0" applyNumberFormat="1" applyFont="1" applyBorder="1" applyAlignment="1">
      <alignment horizontal="right"/>
    </xf>
    <xf numFmtId="0" fontId="13" fillId="0" borderId="17" xfId="0" applyFont="1" applyBorder="1" applyAlignment="1">
      <alignment/>
    </xf>
    <xf numFmtId="40" fontId="13" fillId="2" borderId="18" xfId="0" applyNumberFormat="1" applyFont="1" applyFill="1" applyBorder="1" applyAlignment="1">
      <alignment/>
    </xf>
    <xf numFmtId="40" fontId="13" fillId="3" borderId="17" xfId="0" applyNumberFormat="1" applyFont="1" applyFill="1" applyBorder="1" applyAlignment="1">
      <alignment/>
    </xf>
    <xf numFmtId="43" fontId="15" fillId="2" borderId="19" xfId="0" applyNumberFormat="1" applyFont="1" applyFill="1" applyBorder="1" applyAlignment="1">
      <alignment horizontal="right"/>
    </xf>
    <xf numFmtId="43" fontId="13" fillId="2" borderId="11" xfId="0" applyNumberFormat="1" applyFont="1" applyFill="1" applyBorder="1" applyAlignment="1">
      <alignment horizontal="right"/>
    </xf>
    <xf numFmtId="43" fontId="13" fillId="2" borderId="0" xfId="0" applyNumberFormat="1" applyFont="1" applyFill="1" applyBorder="1" applyAlignment="1">
      <alignment horizontal="right"/>
    </xf>
    <xf numFmtId="43" fontId="13" fillId="2" borderId="0" xfId="0" applyNumberFormat="1" applyFont="1" applyFill="1" applyAlignment="1">
      <alignment horizontal="right"/>
    </xf>
    <xf numFmtId="40" fontId="15" fillId="2" borderId="18" xfId="0" applyNumberFormat="1" applyFont="1" applyFill="1" applyBorder="1" applyAlignment="1">
      <alignment/>
    </xf>
    <xf numFmtId="43" fontId="23" fillId="2" borderId="0" xfId="0" applyNumberFormat="1" applyFont="1" applyFill="1" applyBorder="1" applyAlignment="1">
      <alignment horizontal="right"/>
    </xf>
    <xf numFmtId="43" fontId="75" fillId="2" borderId="17" xfId="0" applyNumberFormat="1" applyFont="1" applyFill="1" applyBorder="1" applyAlignment="1">
      <alignment horizontal="center"/>
    </xf>
    <xf numFmtId="0" fontId="24" fillId="3" borderId="12" xfId="0" applyFont="1" applyFill="1" applyBorder="1" applyAlignment="1" quotePrefix="1">
      <alignment horizontal="center"/>
    </xf>
    <xf numFmtId="43" fontId="75" fillId="2" borderId="15" xfId="0" applyNumberFormat="1" applyFont="1" applyFill="1" applyBorder="1" applyAlignment="1">
      <alignment horizontal="center"/>
    </xf>
    <xf numFmtId="40" fontId="12" fillId="3" borderId="0" xfId="0" applyNumberFormat="1" applyFont="1" applyFill="1" applyBorder="1" applyAlignment="1">
      <alignment/>
    </xf>
    <xf numFmtId="40" fontId="18" fillId="3" borderId="0" xfId="0" applyNumberFormat="1" applyFont="1" applyFill="1" applyBorder="1" applyAlignment="1">
      <alignment/>
    </xf>
    <xf numFmtId="40" fontId="12" fillId="3" borderId="20" xfId="0" applyNumberFormat="1" applyFont="1" applyFill="1" applyBorder="1" applyAlignment="1">
      <alignment/>
    </xf>
    <xf numFmtId="40" fontId="18" fillId="3" borderId="0" xfId="0" applyNumberFormat="1" applyFont="1" applyFill="1" applyAlignment="1">
      <alignment/>
    </xf>
    <xf numFmtId="0" fontId="19" fillId="2" borderId="0" xfId="0" applyFont="1" applyFill="1" applyAlignment="1" quotePrefix="1">
      <alignment horizontal="center"/>
    </xf>
    <xf numFmtId="40" fontId="12" fillId="2" borderId="0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40" fontId="18" fillId="2" borderId="0" xfId="0" applyNumberFormat="1" applyFont="1" applyFill="1" applyBorder="1" applyAlignment="1">
      <alignment/>
    </xf>
    <xf numFmtId="40" fontId="19" fillId="2" borderId="0" xfId="0" applyNumberFormat="1" applyFont="1" applyFill="1" applyAlignment="1">
      <alignment/>
    </xf>
    <xf numFmtId="40" fontId="12" fillId="2" borderId="20" xfId="0" applyNumberFormat="1" applyFont="1" applyFill="1" applyBorder="1" applyAlignment="1">
      <alignment/>
    </xf>
    <xf numFmtId="0" fontId="12" fillId="2" borderId="0" xfId="0" applyFont="1" applyFill="1" applyAlignment="1">
      <alignment horizontal="left"/>
    </xf>
    <xf numFmtId="40" fontId="22" fillId="2" borderId="0" xfId="0" applyNumberFormat="1" applyFont="1" applyFill="1" applyAlignment="1">
      <alignment/>
    </xf>
    <xf numFmtId="40" fontId="18" fillId="2" borderId="0" xfId="0" applyNumberFormat="1" applyFont="1" applyFill="1" applyAlignment="1">
      <alignment/>
    </xf>
    <xf numFmtId="0" fontId="12" fillId="2" borderId="0" xfId="0" applyFont="1" applyFill="1" applyAlignment="1">
      <alignment horizontal="right"/>
    </xf>
    <xf numFmtId="0" fontId="18" fillId="2" borderId="0" xfId="0" applyFont="1" applyFill="1" applyAlignment="1">
      <alignment/>
    </xf>
    <xf numFmtId="0" fontId="12" fillId="3" borderId="0" xfId="0" applyFont="1" applyFill="1" applyBorder="1" applyAlignment="1">
      <alignment/>
    </xf>
    <xf numFmtId="40" fontId="19" fillId="3" borderId="0" xfId="0" applyNumberFormat="1" applyFont="1" applyFill="1" applyBorder="1" applyAlignment="1">
      <alignment/>
    </xf>
    <xf numFmtId="0" fontId="12" fillId="3" borderId="21" xfId="0" applyFont="1" applyFill="1" applyBorder="1" applyAlignment="1">
      <alignment horizontal="left"/>
    </xf>
    <xf numFmtId="40" fontId="22" fillId="3" borderId="0" xfId="0" applyNumberFormat="1" applyFont="1" applyFill="1" applyBorder="1" applyAlignment="1">
      <alignment/>
    </xf>
    <xf numFmtId="0" fontId="12" fillId="3" borderId="21" xfId="0" applyFont="1" applyFill="1" applyBorder="1" applyAlignment="1">
      <alignment horizontal="right"/>
    </xf>
    <xf numFmtId="0" fontId="18" fillId="3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40" fontId="2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25" fillId="2" borderId="0" xfId="0" applyFont="1" applyFill="1" applyAlignment="1">
      <alignment horizontal="center"/>
    </xf>
    <xf numFmtId="0" fontId="76" fillId="3" borderId="0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right"/>
    </xf>
    <xf numFmtId="0" fontId="13" fillId="0" borderId="19" xfId="0" applyFont="1" applyBorder="1" applyAlignment="1" quotePrefix="1">
      <alignment horizontal="left"/>
    </xf>
    <xf numFmtId="40" fontId="13" fillId="0" borderId="0" xfId="0" applyNumberFormat="1" applyFont="1" applyFill="1" applyBorder="1" applyAlignment="1">
      <alignment/>
    </xf>
    <xf numFmtId="40" fontId="13" fillId="3" borderId="19" xfId="0" applyNumberFormat="1" applyFont="1" applyFill="1" applyBorder="1" applyAlignment="1">
      <alignment/>
    </xf>
    <xf numFmtId="40" fontId="15" fillId="2" borderId="10" xfId="0" applyNumberFormat="1" applyFont="1" applyFill="1" applyBorder="1" applyAlignment="1">
      <alignment/>
    </xf>
    <xf numFmtId="40" fontId="15" fillId="3" borderId="10" xfId="0" applyNumberFormat="1" applyFont="1" applyFill="1" applyBorder="1" applyAlignment="1">
      <alignment/>
    </xf>
    <xf numFmtId="40" fontId="15" fillId="2" borderId="11" xfId="0" applyNumberFormat="1" applyFont="1" applyFill="1" applyBorder="1" applyAlignment="1">
      <alignment/>
    </xf>
    <xf numFmtId="40" fontId="15" fillId="3" borderId="11" xfId="0" applyNumberFormat="1" applyFont="1" applyFill="1" applyBorder="1" applyAlignment="1">
      <alignment/>
    </xf>
    <xf numFmtId="40" fontId="15" fillId="0" borderId="12" xfId="0" applyNumberFormat="1" applyFont="1" applyFill="1" applyBorder="1" applyAlignment="1">
      <alignment/>
    </xf>
    <xf numFmtId="40" fontId="13" fillId="2" borderId="15" xfId="0" applyNumberFormat="1" applyFont="1" applyFill="1" applyBorder="1" applyAlignment="1">
      <alignment/>
    </xf>
    <xf numFmtId="40" fontId="13" fillId="3" borderId="13" xfId="0" applyNumberFormat="1" applyFont="1" applyFill="1" applyBorder="1" applyAlignment="1">
      <alignment/>
    </xf>
    <xf numFmtId="40" fontId="15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40" fontId="15" fillId="2" borderId="18" xfId="0" applyNumberFormat="1" applyFont="1" applyFill="1" applyBorder="1" applyAlignment="1">
      <alignment/>
    </xf>
    <xf numFmtId="40" fontId="15" fillId="3" borderId="17" xfId="0" applyNumberFormat="1" applyFont="1" applyFill="1" applyBorder="1" applyAlignment="1">
      <alignment/>
    </xf>
    <xf numFmtId="0" fontId="13" fillId="0" borderId="22" xfId="0" applyFont="1" applyBorder="1" applyAlignment="1">
      <alignment/>
    </xf>
    <xf numFmtId="0" fontId="20" fillId="0" borderId="22" xfId="0" applyFont="1" applyBorder="1" applyAlignment="1">
      <alignment horizontal="right"/>
    </xf>
    <xf numFmtId="40" fontId="15" fillId="2" borderId="23" xfId="0" applyNumberFormat="1" applyFont="1" applyFill="1" applyBorder="1" applyAlignment="1">
      <alignment/>
    </xf>
    <xf numFmtId="40" fontId="13" fillId="0" borderId="24" xfId="0" applyNumberFormat="1" applyFont="1" applyFill="1" applyBorder="1" applyAlignment="1">
      <alignment/>
    </xf>
    <xf numFmtId="40" fontId="15" fillId="3" borderId="25" xfId="0" applyNumberFormat="1" applyFont="1" applyFill="1" applyBorder="1" applyAlignment="1">
      <alignment/>
    </xf>
    <xf numFmtId="49" fontId="15" fillId="0" borderId="10" xfId="0" applyNumberFormat="1" applyFont="1" applyBorder="1" applyAlignment="1" applyProtection="1">
      <alignment/>
      <protection/>
    </xf>
    <xf numFmtId="0" fontId="15" fillId="0" borderId="10" xfId="0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0" fontId="13" fillId="0" borderId="1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5" fillId="0" borderId="20" xfId="0" applyFont="1" applyBorder="1" applyAlignment="1">
      <alignment horizontal="right"/>
    </xf>
    <xf numFmtId="0" fontId="13" fillId="34" borderId="11" xfId="0" applyFont="1" applyFill="1" applyBorder="1" applyAlignment="1">
      <alignment/>
    </xf>
    <xf numFmtId="0" fontId="13" fillId="34" borderId="11" xfId="0" applyFont="1" applyFill="1" applyBorder="1" applyAlignment="1" quotePrefix="1">
      <alignment horizontal="left"/>
    </xf>
    <xf numFmtId="49" fontId="13" fillId="0" borderId="0" xfId="0" applyNumberFormat="1" applyFont="1" applyBorder="1" applyAlignment="1" quotePrefix="1">
      <alignment horizontal="right"/>
    </xf>
    <xf numFmtId="0" fontId="13" fillId="34" borderId="0" xfId="0" applyFont="1" applyFill="1" applyBorder="1" applyAlignment="1" quotePrefix="1">
      <alignment horizontal="left"/>
    </xf>
    <xf numFmtId="0" fontId="13" fillId="0" borderId="2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40" fontId="15" fillId="2" borderId="17" xfId="0" applyNumberFormat="1" applyFont="1" applyFill="1" applyBorder="1" applyAlignment="1">
      <alignment/>
    </xf>
    <xf numFmtId="0" fontId="13" fillId="35" borderId="0" xfId="0" applyFont="1" applyFill="1" applyBorder="1" applyAlignment="1" applyProtection="1">
      <alignment/>
      <protection/>
    </xf>
    <xf numFmtId="0" fontId="15" fillId="35" borderId="0" xfId="0" applyFont="1" applyFill="1" applyBorder="1" applyAlignment="1">
      <alignment/>
    </xf>
    <xf numFmtId="40" fontId="13" fillId="3" borderId="11" xfId="0" applyNumberFormat="1" applyFont="1" applyFill="1" applyBorder="1" applyAlignment="1">
      <alignment/>
    </xf>
    <xf numFmtId="0" fontId="15" fillId="0" borderId="15" xfId="0" applyFont="1" applyBorder="1" applyAlignment="1">
      <alignment/>
    </xf>
    <xf numFmtId="49" fontId="13" fillId="0" borderId="12" xfId="0" applyNumberFormat="1" applyFont="1" applyBorder="1" applyAlignment="1">
      <alignment horizontal="right"/>
    </xf>
    <xf numFmtId="0" fontId="13" fillId="0" borderId="12" xfId="0" applyFont="1" applyBorder="1" applyAlignment="1">
      <alignment/>
    </xf>
    <xf numFmtId="0" fontId="0" fillId="0" borderId="12" xfId="0" applyFont="1" applyBorder="1" applyAlignment="1">
      <alignment/>
    </xf>
    <xf numFmtId="40" fontId="13" fillId="0" borderId="26" xfId="0" applyNumberFormat="1" applyFont="1" applyFill="1" applyBorder="1" applyAlignment="1">
      <alignment/>
    </xf>
    <xf numFmtId="40" fontId="15" fillId="2" borderId="27" xfId="0" applyNumberFormat="1" applyFont="1" applyFill="1" applyBorder="1" applyAlignment="1">
      <alignment/>
    </xf>
    <xf numFmtId="40" fontId="15" fillId="0" borderId="28" xfId="0" applyNumberFormat="1" applyFont="1" applyFill="1" applyBorder="1" applyAlignment="1">
      <alignment/>
    </xf>
    <xf numFmtId="40" fontId="15" fillId="3" borderId="27" xfId="0" applyNumberFormat="1" applyFont="1" applyFill="1" applyBorder="1" applyAlignment="1">
      <alignment/>
    </xf>
    <xf numFmtId="0" fontId="20" fillId="0" borderId="0" xfId="0" applyFont="1" applyAlignment="1" applyProtection="1">
      <alignment horizontal="center"/>
      <protection/>
    </xf>
    <xf numFmtId="43" fontId="75" fillId="2" borderId="16" xfId="0" applyNumberFormat="1" applyFont="1" applyFill="1" applyBorder="1" applyAlignment="1">
      <alignment horizontal="center"/>
    </xf>
    <xf numFmtId="40" fontId="13" fillId="3" borderId="29" xfId="0" applyNumberFormat="1" applyFont="1" applyFill="1" applyBorder="1" applyAlignment="1">
      <alignment/>
    </xf>
    <xf numFmtId="0" fontId="27" fillId="0" borderId="10" xfId="0" applyFont="1" applyBorder="1" applyAlignment="1">
      <alignment/>
    </xf>
    <xf numFmtId="49" fontId="27" fillId="0" borderId="10" xfId="0" applyNumberFormat="1" applyFont="1" applyBorder="1" applyAlignment="1">
      <alignment horizontal="right"/>
    </xf>
    <xf numFmtId="49" fontId="27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49" fontId="28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0" fontId="27" fillId="0" borderId="10" xfId="0" applyFont="1" applyBorder="1" applyAlignment="1" quotePrefix="1">
      <alignment horizontal="left"/>
    </xf>
    <xf numFmtId="49" fontId="28" fillId="0" borderId="10" xfId="0" applyNumberFormat="1" applyFont="1" applyBorder="1" applyAlignment="1">
      <alignment horizontal="right"/>
    </xf>
    <xf numFmtId="49" fontId="28" fillId="0" borderId="13" xfId="0" applyNumberFormat="1" applyFont="1" applyBorder="1" applyAlignment="1">
      <alignment/>
    </xf>
    <xf numFmtId="0" fontId="28" fillId="0" borderId="13" xfId="0" applyFont="1" applyBorder="1" applyAlignment="1">
      <alignment/>
    </xf>
    <xf numFmtId="0" fontId="19" fillId="3" borderId="0" xfId="0" applyFont="1" applyFill="1" applyAlignment="1" quotePrefix="1">
      <alignment horizontal="center"/>
    </xf>
    <xf numFmtId="40" fontId="29" fillId="2" borderId="0" xfId="0" applyNumberFormat="1" applyFont="1" applyFill="1" applyBorder="1" applyAlignment="1">
      <alignment horizontal="center"/>
    </xf>
    <xf numFmtId="4" fontId="29" fillId="2" borderId="15" xfId="0" applyNumberFormat="1" applyFont="1" applyFill="1" applyBorder="1" applyAlignment="1">
      <alignment horizontal="center"/>
    </xf>
    <xf numFmtId="4" fontId="13" fillId="2" borderId="10" xfId="0" applyNumberFormat="1" applyFont="1" applyFill="1" applyBorder="1" applyAlignment="1">
      <alignment/>
    </xf>
    <xf numFmtId="4" fontId="13" fillId="2" borderId="11" xfId="0" applyNumberFormat="1" applyFont="1" applyFill="1" applyBorder="1" applyAlignment="1">
      <alignment/>
    </xf>
    <xf numFmtId="4" fontId="13" fillId="2" borderId="19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0" fontId="15" fillId="3" borderId="18" xfId="0" applyNumberFormat="1" applyFont="1" applyFill="1" applyBorder="1" applyAlignment="1">
      <alignment/>
    </xf>
    <xf numFmtId="0" fontId="0" fillId="0" borderId="30" xfId="0" applyFont="1" applyBorder="1" applyAlignment="1">
      <alignment/>
    </xf>
    <xf numFmtId="43" fontId="75" fillId="2" borderId="18" xfId="0" applyNumberFormat="1" applyFont="1" applyFill="1" applyBorder="1" applyAlignment="1">
      <alignment horizontal="center"/>
    </xf>
    <xf numFmtId="43" fontId="15" fillId="2" borderId="11" xfId="0" applyNumberFormat="1" applyFont="1" applyFill="1" applyBorder="1" applyAlignment="1">
      <alignment horizontal="right"/>
    </xf>
    <xf numFmtId="43" fontId="15" fillId="2" borderId="11" xfId="0" applyNumberFormat="1" applyFont="1" applyFill="1" applyBorder="1" applyAlignment="1" quotePrefix="1">
      <alignment horizontal="right"/>
    </xf>
    <xf numFmtId="43" fontId="13" fillId="2" borderId="11" xfId="0" applyNumberFormat="1" applyFont="1" applyFill="1" applyBorder="1" applyAlignment="1" quotePrefix="1">
      <alignment horizontal="right"/>
    </xf>
    <xf numFmtId="0" fontId="15" fillId="0" borderId="12" xfId="0" applyFont="1" applyFill="1" applyBorder="1" applyAlignment="1">
      <alignment/>
    </xf>
    <xf numFmtId="4" fontId="13" fillId="0" borderId="12" xfId="0" applyNumberFormat="1" applyFont="1" applyFill="1" applyBorder="1" applyAlignment="1">
      <alignment/>
    </xf>
    <xf numFmtId="4" fontId="15" fillId="0" borderId="12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20" fillId="3" borderId="12" xfId="0" applyFont="1" applyFill="1" applyBorder="1" applyAlignment="1" quotePrefix="1">
      <alignment horizontal="center"/>
    </xf>
    <xf numFmtId="43" fontId="13" fillId="3" borderId="10" xfId="0" applyNumberFormat="1" applyFont="1" applyFill="1" applyBorder="1" applyAlignment="1">
      <alignment horizontal="right"/>
    </xf>
    <xf numFmtId="4" fontId="13" fillId="3" borderId="10" xfId="0" applyNumberFormat="1" applyFont="1" applyFill="1" applyBorder="1" applyAlignment="1">
      <alignment/>
    </xf>
    <xf numFmtId="4" fontId="15" fillId="3" borderId="10" xfId="0" applyNumberFormat="1" applyFont="1" applyFill="1" applyBorder="1" applyAlignment="1">
      <alignment/>
    </xf>
    <xf numFmtId="43" fontId="13" fillId="3" borderId="10" xfId="0" applyNumberFormat="1" applyFont="1" applyFill="1" applyBorder="1" applyAlignment="1" quotePrefix="1">
      <alignment horizontal="right"/>
    </xf>
    <xf numFmtId="43" fontId="13" fillId="3" borderId="10" xfId="0" applyNumberFormat="1" applyFont="1" applyFill="1" applyBorder="1" applyAlignment="1" quotePrefix="1">
      <alignment horizontal="center"/>
    </xf>
    <xf numFmtId="4" fontId="13" fillId="3" borderId="17" xfId="0" applyNumberFormat="1" applyFont="1" applyFill="1" applyBorder="1" applyAlignment="1">
      <alignment/>
    </xf>
    <xf numFmtId="4" fontId="13" fillId="3" borderId="13" xfId="0" applyNumberFormat="1" applyFont="1" applyFill="1" applyBorder="1" applyAlignment="1">
      <alignment/>
    </xf>
    <xf numFmtId="40" fontId="15" fillId="3" borderId="17" xfId="0" applyNumberFormat="1" applyFont="1" applyFill="1" applyBorder="1" applyAlignment="1">
      <alignment/>
    </xf>
    <xf numFmtId="0" fontId="13" fillId="3" borderId="12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8</xdr:col>
      <xdr:colOff>219075</xdr:colOff>
      <xdr:row>23</xdr:row>
      <xdr:rowOff>114300</xdr:rowOff>
    </xdr:to>
    <xdr:pic>
      <xdr:nvPicPr>
        <xdr:cNvPr id="1" name="Picture 10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3886200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6:J29"/>
  <sheetViews>
    <sheetView showGridLines="0" zoomScalePageLayoutView="0" workbookViewId="0" topLeftCell="A10">
      <selection activeCell="K23" sqref="K23"/>
    </sheetView>
  </sheetViews>
  <sheetFormatPr defaultColWidth="9.33203125" defaultRowHeight="12.75"/>
  <sheetData>
    <row r="25" ht="12" customHeight="1"/>
    <row r="26" spans="1:10" ht="30">
      <c r="A26" s="253" t="s">
        <v>342</v>
      </c>
      <c r="B26" s="253"/>
      <c r="C26" s="253"/>
      <c r="D26" s="253"/>
      <c r="E26" s="253"/>
      <c r="F26" s="253"/>
      <c r="G26" s="253"/>
      <c r="H26" s="253"/>
      <c r="I26" s="253"/>
      <c r="J26" s="5"/>
    </row>
    <row r="27" spans="1:10" s="4" customFormat="1" ht="26.25">
      <c r="A27" s="254" t="s">
        <v>742</v>
      </c>
      <c r="B27" s="255"/>
      <c r="C27" s="255"/>
      <c r="D27" s="255"/>
      <c r="E27" s="255"/>
      <c r="F27" s="255"/>
      <c r="G27" s="255"/>
      <c r="H27" s="255"/>
      <c r="I27" s="255"/>
      <c r="J27" s="255"/>
    </row>
    <row r="28" spans="1:10" s="4" customFormat="1" ht="26.25">
      <c r="A28" s="12"/>
      <c r="B28" s="13"/>
      <c r="C28" s="13"/>
      <c r="D28" s="13"/>
      <c r="E28" s="13"/>
      <c r="F28" s="13"/>
      <c r="G28" s="13"/>
      <c r="H28" s="13"/>
      <c r="I28" s="13"/>
      <c r="J28" s="13"/>
    </row>
    <row r="29" s="4" customFormat="1" ht="16.5" customHeight="1">
      <c r="A29" s="14"/>
    </row>
  </sheetData>
  <sheetProtection/>
  <mergeCells count="2">
    <mergeCell ref="A26:I26"/>
    <mergeCell ref="A27:J27"/>
  </mergeCells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2"/>
  <sheetViews>
    <sheetView showGridLines="0" tabSelected="1" zoomScalePageLayoutView="0" workbookViewId="0" topLeftCell="A1">
      <selection activeCell="E5" sqref="E5"/>
    </sheetView>
  </sheetViews>
  <sheetFormatPr defaultColWidth="9.33203125" defaultRowHeight="12.75"/>
  <cols>
    <col min="1" max="1" width="60.83203125" style="1" customWidth="1"/>
    <col min="2" max="2" width="25.83203125" style="7" customWidth="1"/>
    <col min="3" max="3" width="20.83203125" style="6" customWidth="1"/>
    <col min="4" max="4" width="25.83203125" style="7" customWidth="1"/>
    <col min="5" max="5" width="15.83203125" style="1" customWidth="1"/>
    <col min="6" max="16384" width="9.33203125" style="1" customWidth="1"/>
  </cols>
  <sheetData>
    <row r="1" spans="1:4" ht="24.75" customHeight="1">
      <c r="A1" s="19" t="s">
        <v>409</v>
      </c>
      <c r="B1" s="9"/>
      <c r="C1" s="9"/>
      <c r="D1" s="9"/>
    </row>
    <row r="2" spans="1:4" ht="24.75" customHeight="1">
      <c r="A2" s="10" t="s">
        <v>586</v>
      </c>
      <c r="B2" s="9"/>
      <c r="C2" s="9"/>
      <c r="D2" s="9"/>
    </row>
    <row r="3" spans="1:4" ht="30">
      <c r="A3" s="48" t="s">
        <v>765</v>
      </c>
      <c r="B3" s="39"/>
      <c r="C3" s="42"/>
      <c r="D3" s="40"/>
    </row>
    <row r="4" spans="2:4" ht="15.75" customHeight="1">
      <c r="B4" s="22"/>
      <c r="D4" s="21"/>
    </row>
    <row r="5" spans="1:4" s="23" customFormat="1" ht="19.5" customHeight="1">
      <c r="A5" s="32"/>
      <c r="B5" s="141" t="s">
        <v>585</v>
      </c>
      <c r="C5" s="43"/>
      <c r="D5" s="226" t="s">
        <v>585</v>
      </c>
    </row>
    <row r="6" spans="1:4" s="23" customFormat="1" ht="19.5" customHeight="1">
      <c r="A6" s="32"/>
      <c r="B6" s="162" t="s">
        <v>636</v>
      </c>
      <c r="C6" s="44"/>
      <c r="D6" s="163" t="s">
        <v>719</v>
      </c>
    </row>
    <row r="7" spans="1:4" s="23" customFormat="1" ht="19.5" customHeight="1">
      <c r="A7" s="25" t="s">
        <v>0</v>
      </c>
      <c r="B7" s="142">
        <f>'GF Rev'!C62</f>
        <v>583460.27</v>
      </c>
      <c r="C7" s="41"/>
      <c r="D7" s="137">
        <f>'GF Rev'!E62</f>
        <v>744602.79</v>
      </c>
    </row>
    <row r="8" spans="1:4" s="23" customFormat="1" ht="19.5" customHeight="1">
      <c r="A8" s="24" t="s">
        <v>1</v>
      </c>
      <c r="B8" s="143"/>
      <c r="C8" s="45"/>
      <c r="D8" s="152"/>
    </row>
    <row r="9" spans="1:5" s="23" customFormat="1" ht="19.5" customHeight="1">
      <c r="A9" s="33" t="s">
        <v>2</v>
      </c>
      <c r="B9" s="144">
        <f>'GF Exp'!C61</f>
        <v>322791.32</v>
      </c>
      <c r="C9" s="46"/>
      <c r="D9" s="138">
        <f>'GF Exp'!E61</f>
        <v>453627</v>
      </c>
      <c r="E9" s="34"/>
    </row>
    <row r="10" spans="1:5" s="23" customFormat="1" ht="19.5" customHeight="1">
      <c r="A10" s="33" t="s">
        <v>3</v>
      </c>
      <c r="B10" s="144">
        <f>'GF Exp'!C84</f>
        <v>54063.34</v>
      </c>
      <c r="C10" s="46"/>
      <c r="D10" s="138">
        <f>'GF Exp'!E84</f>
        <v>102878.98</v>
      </c>
      <c r="E10" s="34"/>
    </row>
    <row r="11" spans="1:5" s="23" customFormat="1" ht="19.5" customHeight="1">
      <c r="A11" s="33" t="s">
        <v>4</v>
      </c>
      <c r="B11" s="144">
        <f>'GF Exp'!C129</f>
        <v>163908.34</v>
      </c>
      <c r="C11" s="46"/>
      <c r="D11" s="138">
        <f>'GF Exp'!E129</f>
        <v>161258.34</v>
      </c>
      <c r="E11" s="34"/>
    </row>
    <row r="12" spans="1:5" s="23" customFormat="1" ht="19.5" customHeight="1">
      <c r="A12" s="33" t="s">
        <v>5</v>
      </c>
      <c r="B12" s="144">
        <f>'GF Exp'!C135</f>
        <v>6050</v>
      </c>
      <c r="C12" s="46"/>
      <c r="D12" s="138">
        <f>'GF Exp'!E135</f>
        <v>9300</v>
      </c>
      <c r="E12" s="34"/>
    </row>
    <row r="13" spans="1:5" s="23" customFormat="1" ht="19.5" customHeight="1">
      <c r="A13" s="33" t="s">
        <v>6</v>
      </c>
      <c r="B13" s="144">
        <f>'GF Exp'!C157</f>
        <v>14870</v>
      </c>
      <c r="C13" s="46"/>
      <c r="D13" s="138">
        <f>'GF Exp'!E157</f>
        <v>17200</v>
      </c>
      <c r="E13" s="34"/>
    </row>
    <row r="14" spans="1:5" s="23" customFormat="1" ht="19.5" customHeight="1">
      <c r="A14" s="33" t="s">
        <v>7</v>
      </c>
      <c r="B14" s="144">
        <f>'GF Exp'!C137</f>
        <v>0</v>
      </c>
      <c r="C14" s="46"/>
      <c r="D14" s="138">
        <f>'GF Exp'!E137</f>
        <v>0</v>
      </c>
      <c r="E14" s="34"/>
    </row>
    <row r="15" spans="2:4" s="23" customFormat="1" ht="19.5" customHeight="1">
      <c r="B15" s="145">
        <f>SUM(B9:B14)</f>
        <v>561683</v>
      </c>
      <c r="C15" s="47"/>
      <c r="D15" s="153">
        <f>SUM(D9:D14)</f>
        <v>744264.32</v>
      </c>
    </row>
    <row r="16" spans="1:4" s="23" customFormat="1" ht="19.5" customHeight="1" thickBot="1">
      <c r="A16" s="35" t="s">
        <v>633</v>
      </c>
      <c r="B16" s="146">
        <f>B7-B15</f>
        <v>21777.27</v>
      </c>
      <c r="C16" s="41"/>
      <c r="D16" s="139">
        <f>D7-D15</f>
        <v>338.47</v>
      </c>
    </row>
    <row r="17" spans="1:4" s="23" customFormat="1" ht="19.5" customHeight="1" thickTop="1">
      <c r="A17" s="20"/>
      <c r="B17" s="147"/>
      <c r="C17" s="158"/>
      <c r="D17" s="154"/>
    </row>
    <row r="18" spans="1:4" s="23" customFormat="1" ht="19.5" customHeight="1">
      <c r="A18" s="24" t="s">
        <v>8</v>
      </c>
      <c r="B18" s="144">
        <f>'SM Rev'!C26</f>
        <v>1587581.75</v>
      </c>
      <c r="C18" s="46"/>
      <c r="D18" s="138">
        <f>'SM Rev'!E26</f>
        <v>1543276.75</v>
      </c>
    </row>
    <row r="19" spans="1:4" s="23" customFormat="1" ht="19.5" customHeight="1">
      <c r="A19" s="24" t="s">
        <v>9</v>
      </c>
      <c r="B19" s="148">
        <f>'SM Exp'!C96</f>
        <v>1384349.84</v>
      </c>
      <c r="C19" s="159"/>
      <c r="D19" s="155">
        <f>'SM Exp'!E96</f>
        <v>1396752.72</v>
      </c>
    </row>
    <row r="20" spans="1:4" s="23" customFormat="1" ht="19.5" customHeight="1" thickBot="1">
      <c r="A20" s="36" t="s">
        <v>634</v>
      </c>
      <c r="B20" s="146">
        <f>B18-B19</f>
        <v>203231.91</v>
      </c>
      <c r="C20" s="41"/>
      <c r="D20" s="139">
        <f>D18-D19</f>
        <v>146524.03</v>
      </c>
    </row>
    <row r="21" spans="1:4" s="23" customFormat="1" ht="19.5" customHeight="1" thickTop="1">
      <c r="A21" s="37" t="s">
        <v>604</v>
      </c>
      <c r="B21" s="144">
        <f>'SM Exp'!C103+'SM Exp'!C104</f>
        <v>55191</v>
      </c>
      <c r="C21" s="46"/>
      <c r="D21" s="138">
        <f>'SM Exp'!E103+'SM Exp'!E104</f>
        <v>55191</v>
      </c>
    </row>
    <row r="22" spans="1:4" s="23" customFormat="1" ht="19.5" customHeight="1">
      <c r="A22" s="37" t="s">
        <v>405</v>
      </c>
      <c r="B22" s="149">
        <f>'SM Exp'!C99</f>
        <v>5000</v>
      </c>
      <c r="C22" s="46"/>
      <c r="D22" s="138">
        <f>'SM Exp'!E99</f>
        <v>5000</v>
      </c>
    </row>
    <row r="23" spans="1:4" s="23" customFormat="1" ht="19.5" customHeight="1">
      <c r="A23" s="37" t="s">
        <v>666</v>
      </c>
      <c r="B23" s="149">
        <f>'SM Exp'!C101</f>
        <v>6035</v>
      </c>
      <c r="C23" s="46"/>
      <c r="D23" s="140">
        <f>'SM Exp'!E101</f>
        <v>6035.04</v>
      </c>
    </row>
    <row r="24" spans="1:4" s="23" customFormat="1" ht="19.5" customHeight="1">
      <c r="A24" s="37" t="s">
        <v>406</v>
      </c>
      <c r="B24" s="149">
        <f>'SM Exp'!C113</f>
        <v>10000</v>
      </c>
      <c r="C24" s="46"/>
      <c r="D24" s="138">
        <f>'SM Exp'!E113</f>
        <v>10000</v>
      </c>
    </row>
    <row r="25" spans="1:4" s="23" customFormat="1" ht="19.5" customHeight="1">
      <c r="A25" s="37" t="s">
        <v>587</v>
      </c>
      <c r="B25" s="149">
        <f>'SM Exp'!C116</f>
        <v>0</v>
      </c>
      <c r="C25" s="46"/>
      <c r="D25" s="138">
        <f>'SM Exp'!E116</f>
        <v>0</v>
      </c>
    </row>
    <row r="26" spans="1:4" s="23" customFormat="1" ht="19.5" customHeight="1">
      <c r="A26" s="37" t="s">
        <v>678</v>
      </c>
      <c r="B26" s="149">
        <f>'SM Exp'!C102</f>
        <v>3450</v>
      </c>
      <c r="C26" s="46"/>
      <c r="D26" s="138">
        <f>'SM Exp'!E102</f>
        <v>0</v>
      </c>
    </row>
    <row r="27" spans="1:4" s="23" customFormat="1" ht="19.5" customHeight="1">
      <c r="A27" s="37" t="s">
        <v>408</v>
      </c>
      <c r="B27" s="149">
        <f>'SM Exp'!C119</f>
        <v>70000</v>
      </c>
      <c r="C27" s="46"/>
      <c r="D27" s="138">
        <f>'SM Exp'!E119</f>
        <v>70000</v>
      </c>
    </row>
    <row r="28" spans="1:4" s="23" customFormat="1" ht="19.5" customHeight="1" thickBot="1">
      <c r="A28" s="36" t="s">
        <v>635</v>
      </c>
      <c r="B28" s="146">
        <f>B20-B21-B22-B23-B24-B25-B26-B27</f>
        <v>53555.91</v>
      </c>
      <c r="C28" s="41"/>
      <c r="D28" s="139">
        <f>D20-D21-D22-D24-D25-D27</f>
        <v>6333.03</v>
      </c>
    </row>
    <row r="29" spans="1:4" s="23" customFormat="1" ht="19.5" customHeight="1" thickTop="1">
      <c r="A29" s="35"/>
      <c r="B29" s="150"/>
      <c r="C29" s="160"/>
      <c r="D29" s="156"/>
    </row>
    <row r="30" spans="1:4" s="23" customFormat="1" ht="19.5" customHeight="1">
      <c r="A30" s="24" t="s">
        <v>10</v>
      </c>
      <c r="B30" s="149">
        <f>'SC  CM Rev-Exp'!C10</f>
        <v>30</v>
      </c>
      <c r="C30" s="46"/>
      <c r="D30" s="138">
        <f>'SC  CM Rev-Exp'!E10</f>
        <v>30</v>
      </c>
    </row>
    <row r="31" spans="1:4" s="23" customFormat="1" ht="19.5" customHeight="1">
      <c r="A31" s="24" t="s">
        <v>11</v>
      </c>
      <c r="B31" s="149">
        <f>'SC  CM Rev-Exp'!C21</f>
        <v>1.25</v>
      </c>
      <c r="C31" s="46"/>
      <c r="D31" s="138">
        <f>'SC  CM Rev-Exp'!E21</f>
        <v>1.25</v>
      </c>
    </row>
    <row r="32" spans="1:4" s="23" customFormat="1" ht="19.5" customHeight="1" thickBot="1">
      <c r="A32" s="36" t="s">
        <v>634</v>
      </c>
      <c r="B32" s="146">
        <f>B30-B31</f>
        <v>28.75</v>
      </c>
      <c r="C32" s="41"/>
      <c r="D32" s="139">
        <f>D30-D31</f>
        <v>28.75</v>
      </c>
    </row>
    <row r="33" spans="1:4" s="23" customFormat="1" ht="19.5" customHeight="1" thickTop="1">
      <c r="A33" s="37" t="s">
        <v>380</v>
      </c>
      <c r="B33" s="149">
        <f>'SC  CM Rev-Exp'!C23</f>
        <v>0</v>
      </c>
      <c r="C33" s="46"/>
      <c r="D33" s="138">
        <f>'SC  CM Rev-Exp'!E23</f>
        <v>0</v>
      </c>
    </row>
    <row r="34" spans="1:4" s="23" customFormat="1" ht="19.5" customHeight="1" thickBot="1">
      <c r="A34" s="35" t="s">
        <v>633</v>
      </c>
      <c r="B34" s="146">
        <f>B32-B33</f>
        <v>28.75</v>
      </c>
      <c r="C34" s="41"/>
      <c r="D34" s="139">
        <f>D32-D33</f>
        <v>28.75</v>
      </c>
    </row>
    <row r="35" spans="2:4" s="23" customFormat="1" ht="19.5" customHeight="1" thickTop="1">
      <c r="B35" s="151"/>
      <c r="C35" s="161"/>
      <c r="D35" s="157"/>
    </row>
    <row r="36" spans="1:4" s="23" customFormat="1" ht="19.5" customHeight="1">
      <c r="A36" s="24" t="s">
        <v>12</v>
      </c>
      <c r="B36" s="149">
        <f>'SC  CM Rev-Exp'!C52</f>
        <v>10700</v>
      </c>
      <c r="C36" s="46"/>
      <c r="D36" s="138">
        <f>'SC  CM Rev-Exp'!E52</f>
        <v>10700</v>
      </c>
    </row>
    <row r="37" spans="1:4" s="23" customFormat="1" ht="19.5" customHeight="1">
      <c r="A37" s="24" t="s">
        <v>13</v>
      </c>
      <c r="B37" s="149">
        <f>'SC  CM Rev-Exp'!C63</f>
        <v>1605</v>
      </c>
      <c r="C37" s="46"/>
      <c r="D37" s="138">
        <f>'SC  CM Rev-Exp'!E63</f>
        <v>1605</v>
      </c>
    </row>
    <row r="38" spans="1:4" s="23" customFormat="1" ht="19.5" customHeight="1" thickBot="1">
      <c r="A38" s="35" t="s">
        <v>633</v>
      </c>
      <c r="B38" s="146">
        <f>B36-B37</f>
        <v>9095</v>
      </c>
      <c r="C38" s="41"/>
      <c r="D38" s="139">
        <f>D36-D37</f>
        <v>9095</v>
      </c>
    </row>
    <row r="39" spans="2:4" s="23" customFormat="1" ht="19.5" customHeight="1" thickTop="1">
      <c r="B39" s="38"/>
      <c r="C39" s="38"/>
      <c r="D39" s="38"/>
    </row>
    <row r="40" s="6" customFormat="1" ht="12.75">
      <c r="A40" s="15"/>
    </row>
    <row r="41" s="6" customFormat="1" ht="12.75">
      <c r="A41" s="16"/>
    </row>
    <row r="42" s="6" customFormat="1" ht="12.75">
      <c r="A42" s="17"/>
    </row>
    <row r="43" s="6" customFormat="1" ht="12.75">
      <c r="A43" s="18"/>
    </row>
    <row r="44" s="6" customFormat="1" ht="12.75">
      <c r="A44" s="18"/>
    </row>
    <row r="45" spans="1:4" ht="12.75">
      <c r="A45" s="8"/>
      <c r="B45" s="6"/>
      <c r="D45" s="6"/>
    </row>
    <row r="46" spans="1:4" ht="12.75">
      <c r="A46" s="8"/>
      <c r="B46" s="6"/>
      <c r="D46" s="6"/>
    </row>
    <row r="47" spans="1:4" ht="12.75">
      <c r="A47" s="8"/>
      <c r="B47" s="6"/>
      <c r="D47" s="6"/>
    </row>
    <row r="48" spans="1:4" ht="12.75">
      <c r="A48" s="8"/>
      <c r="B48" s="6"/>
      <c r="D48" s="6"/>
    </row>
    <row r="49" spans="1:4" ht="12.75">
      <c r="A49" s="8"/>
      <c r="B49" s="6"/>
      <c r="D49" s="6"/>
    </row>
    <row r="50" spans="1:4" ht="12.75">
      <c r="A50" s="8"/>
      <c r="B50" s="6"/>
      <c r="D50" s="6"/>
    </row>
    <row r="51" spans="2:4" ht="12.75">
      <c r="B51" s="6"/>
      <c r="D51" s="6"/>
    </row>
    <row r="52" spans="2:4" ht="12.75">
      <c r="B52" s="6"/>
      <c r="D52" s="6"/>
    </row>
    <row r="53" spans="2:4" ht="12.75">
      <c r="B53" s="6"/>
      <c r="D53" s="6"/>
    </row>
    <row r="54" spans="2:4" ht="12.75">
      <c r="B54" s="6"/>
      <c r="D54" s="6"/>
    </row>
    <row r="55" spans="2:4" ht="12.75">
      <c r="B55" s="6"/>
      <c r="D55" s="6"/>
    </row>
    <row r="56" spans="2:4" ht="12.75">
      <c r="B56" s="6"/>
      <c r="D56" s="6"/>
    </row>
    <row r="57" spans="2:4" ht="12.75">
      <c r="B57" s="6"/>
      <c r="D57" s="6"/>
    </row>
    <row r="58" spans="2:4" ht="12.75">
      <c r="B58" s="6"/>
      <c r="D58" s="6"/>
    </row>
    <row r="59" spans="2:4" ht="12.75">
      <c r="B59" s="6"/>
      <c r="D59" s="6"/>
    </row>
    <row r="60" spans="2:4" ht="12.75">
      <c r="B60" s="6"/>
      <c r="D60" s="6"/>
    </row>
    <row r="61" spans="2:4" ht="12.75">
      <c r="B61" s="6"/>
      <c r="D61" s="6"/>
    </row>
    <row r="62" spans="2:4" ht="12.75">
      <c r="B62" s="6"/>
      <c r="D62" s="6"/>
    </row>
    <row r="63" spans="2:4" ht="12.75">
      <c r="B63" s="6"/>
      <c r="D63" s="6"/>
    </row>
    <row r="64" spans="2:4" ht="12.75">
      <c r="B64" s="6"/>
      <c r="D64" s="6"/>
    </row>
    <row r="65" spans="2:4" ht="12.75">
      <c r="B65" s="6"/>
      <c r="D65" s="6"/>
    </row>
    <row r="66" spans="2:4" ht="12.75">
      <c r="B66" s="6"/>
      <c r="D66" s="6"/>
    </row>
    <row r="67" spans="2:4" ht="12.75">
      <c r="B67" s="6"/>
      <c r="D67" s="6"/>
    </row>
    <row r="68" spans="2:4" ht="12.75">
      <c r="B68" s="6"/>
      <c r="D68" s="6"/>
    </row>
    <row r="69" spans="2:4" ht="12.75">
      <c r="B69" s="6"/>
      <c r="D69" s="6"/>
    </row>
    <row r="70" spans="2:4" ht="12.75">
      <c r="B70" s="6"/>
      <c r="D70" s="6"/>
    </row>
    <row r="71" spans="2:4" ht="12.75">
      <c r="B71" s="6"/>
      <c r="D71" s="6"/>
    </row>
    <row r="72" spans="2:4" ht="12.75">
      <c r="B72" s="6"/>
      <c r="D72" s="6"/>
    </row>
    <row r="73" spans="2:4" ht="12.75">
      <c r="B73" s="6"/>
      <c r="D73" s="6"/>
    </row>
    <row r="74" spans="2:4" ht="12.75">
      <c r="B74" s="6"/>
      <c r="D74" s="6"/>
    </row>
    <row r="75" spans="2:4" ht="12.75">
      <c r="B75" s="6"/>
      <c r="D75" s="6"/>
    </row>
    <row r="76" spans="2:4" ht="12.75">
      <c r="B76" s="6"/>
      <c r="D76" s="6"/>
    </row>
    <row r="77" spans="2:4" ht="12.75">
      <c r="B77" s="6"/>
      <c r="D77" s="6"/>
    </row>
    <row r="78" spans="2:4" ht="12.75">
      <c r="B78" s="6"/>
      <c r="D78" s="6"/>
    </row>
    <row r="79" spans="2:4" ht="12.75">
      <c r="B79" s="6"/>
      <c r="D79" s="6"/>
    </row>
    <row r="80" spans="2:4" ht="12.75">
      <c r="B80" s="6"/>
      <c r="D80" s="6"/>
    </row>
    <row r="81" spans="2:4" ht="12.75">
      <c r="B81" s="6"/>
      <c r="D81" s="6"/>
    </row>
    <row r="82" spans="2:4" ht="12.75">
      <c r="B82" s="6"/>
      <c r="D82" s="6"/>
    </row>
    <row r="83" spans="2:4" ht="12.75">
      <c r="B83" s="6"/>
      <c r="D83" s="6"/>
    </row>
    <row r="84" spans="2:4" ht="12.75">
      <c r="B84" s="6"/>
      <c r="D84" s="6"/>
    </row>
    <row r="85" spans="2:4" ht="12.75">
      <c r="B85" s="6"/>
      <c r="D85" s="6"/>
    </row>
    <row r="86" spans="2:4" ht="12.75">
      <c r="B86" s="6"/>
      <c r="D86" s="6"/>
    </row>
    <row r="87" spans="2:4" ht="12.75">
      <c r="B87" s="6"/>
      <c r="D87" s="6"/>
    </row>
    <row r="88" spans="2:4" ht="12.75">
      <c r="B88" s="6"/>
      <c r="D88" s="6"/>
    </row>
    <row r="89" spans="2:4" ht="12.75">
      <c r="B89" s="6"/>
      <c r="D89" s="6"/>
    </row>
    <row r="90" spans="2:4" ht="12.75">
      <c r="B90" s="6"/>
      <c r="D90" s="6"/>
    </row>
    <row r="91" spans="2:4" ht="12.75">
      <c r="B91" s="6"/>
      <c r="D91" s="6"/>
    </row>
    <row r="92" spans="2:4" ht="12.75">
      <c r="B92" s="6"/>
      <c r="D92" s="6"/>
    </row>
    <row r="93" spans="2:4" ht="12.75">
      <c r="B93" s="6"/>
      <c r="D93" s="6"/>
    </row>
    <row r="94" spans="2:4" ht="12.75">
      <c r="B94" s="6"/>
      <c r="D94" s="6"/>
    </row>
    <row r="95" spans="2:4" ht="12.75">
      <c r="B95" s="6"/>
      <c r="D95" s="6"/>
    </row>
    <row r="96" spans="2:4" ht="12.75">
      <c r="B96" s="6"/>
      <c r="D96" s="6"/>
    </row>
    <row r="97" spans="2:4" ht="12.75">
      <c r="B97" s="6"/>
      <c r="D97" s="6"/>
    </row>
    <row r="98" spans="2:4" ht="12.75">
      <c r="B98" s="6"/>
      <c r="D98" s="6"/>
    </row>
    <row r="99" spans="2:4" ht="12.75">
      <c r="B99" s="6"/>
      <c r="D99" s="6"/>
    </row>
    <row r="100" spans="2:4" ht="12.75">
      <c r="B100" s="6"/>
      <c r="D100" s="6"/>
    </row>
    <row r="101" spans="2:4" ht="12.75">
      <c r="B101" s="6"/>
      <c r="D101" s="6"/>
    </row>
    <row r="102" spans="2:4" ht="12.75">
      <c r="B102" s="6"/>
      <c r="D102" s="6"/>
    </row>
    <row r="103" spans="2:4" ht="12.75">
      <c r="B103" s="6"/>
      <c r="D103" s="6"/>
    </row>
    <row r="104" spans="2:4" ht="12.75">
      <c r="B104" s="6"/>
      <c r="D104" s="6"/>
    </row>
    <row r="105" spans="2:4" ht="12.75">
      <c r="B105" s="6"/>
      <c r="D105" s="6"/>
    </row>
    <row r="106" spans="2:4" ht="12.75">
      <c r="B106" s="6"/>
      <c r="D106" s="6"/>
    </row>
    <row r="107" spans="2:4" ht="12.75">
      <c r="B107" s="6"/>
      <c r="D107" s="6"/>
    </row>
    <row r="108" spans="2:4" ht="12.75">
      <c r="B108" s="6"/>
      <c r="D108" s="6"/>
    </row>
    <row r="109" spans="2:4" ht="12.75">
      <c r="B109" s="6"/>
      <c r="D109" s="6"/>
    </row>
    <row r="110" spans="2:4" ht="12.75">
      <c r="B110" s="6"/>
      <c r="D110" s="6"/>
    </row>
    <row r="111" spans="2:4" ht="12.75">
      <c r="B111" s="6"/>
      <c r="D111" s="6"/>
    </row>
    <row r="112" spans="2:4" ht="12.75">
      <c r="B112" s="6"/>
      <c r="D112" s="6"/>
    </row>
    <row r="113" spans="2:4" ht="12.75">
      <c r="B113" s="6"/>
      <c r="D113" s="6"/>
    </row>
    <row r="114" spans="2:4" ht="12.75">
      <c r="B114" s="6"/>
      <c r="D114" s="6"/>
    </row>
    <row r="115" spans="2:4" ht="12.75">
      <c r="B115" s="6"/>
      <c r="D115" s="6"/>
    </row>
    <row r="116" spans="2:4" ht="12.75">
      <c r="B116" s="6"/>
      <c r="D116" s="6"/>
    </row>
    <row r="117" spans="2:4" ht="12.75">
      <c r="B117" s="6"/>
      <c r="D117" s="6"/>
    </row>
    <row r="118" spans="2:4" ht="12.75">
      <c r="B118" s="6"/>
      <c r="D118" s="6"/>
    </row>
    <row r="119" spans="2:4" ht="12.75">
      <c r="B119" s="6"/>
      <c r="D119" s="6"/>
    </row>
    <row r="120" spans="2:4" ht="12.75">
      <c r="B120" s="6"/>
      <c r="D120" s="6"/>
    </row>
    <row r="121" spans="2:4" ht="12.75">
      <c r="B121" s="6"/>
      <c r="D121" s="6"/>
    </row>
    <row r="122" spans="2:4" ht="12.75">
      <c r="B122" s="6"/>
      <c r="D122" s="6"/>
    </row>
    <row r="123" spans="2:4" ht="12.75">
      <c r="B123" s="6"/>
      <c r="D123" s="6"/>
    </row>
    <row r="124" spans="2:4" ht="12.75">
      <c r="B124" s="6"/>
      <c r="D124" s="6"/>
    </row>
    <row r="125" spans="2:4" ht="12.75">
      <c r="B125" s="6"/>
      <c r="D125" s="6"/>
    </row>
    <row r="126" spans="2:4" ht="12.75">
      <c r="B126" s="6"/>
      <c r="D126" s="6"/>
    </row>
    <row r="127" spans="2:4" ht="12.75">
      <c r="B127" s="6"/>
      <c r="D127" s="6"/>
    </row>
    <row r="128" spans="2:4" ht="12.75">
      <c r="B128" s="6"/>
      <c r="D128" s="6"/>
    </row>
    <row r="129" spans="2:4" ht="12.75">
      <c r="B129" s="6"/>
      <c r="D129" s="6"/>
    </row>
    <row r="130" spans="2:4" ht="12.75">
      <c r="B130" s="6"/>
      <c r="D130" s="6"/>
    </row>
    <row r="131" spans="2:4" ht="12.75">
      <c r="B131" s="6"/>
      <c r="D131" s="6"/>
    </row>
    <row r="132" spans="2:4" ht="12.75">
      <c r="B132" s="6"/>
      <c r="D132" s="6"/>
    </row>
    <row r="133" spans="2:4" ht="12.75">
      <c r="B133" s="6"/>
      <c r="D133" s="6"/>
    </row>
    <row r="134" spans="2:4" ht="12.75">
      <c r="B134" s="6"/>
      <c r="D134" s="6"/>
    </row>
    <row r="135" spans="2:4" ht="12.75">
      <c r="B135" s="6"/>
      <c r="D135" s="6"/>
    </row>
    <row r="136" spans="2:4" ht="12.75">
      <c r="B136" s="6"/>
      <c r="D136" s="6"/>
    </row>
    <row r="137" spans="2:4" ht="12.75">
      <c r="B137" s="6"/>
      <c r="D137" s="6"/>
    </row>
    <row r="138" spans="2:4" ht="12.75">
      <c r="B138" s="6"/>
      <c r="D138" s="6"/>
    </row>
    <row r="139" spans="2:4" ht="12.75">
      <c r="B139" s="6"/>
      <c r="D139" s="6"/>
    </row>
    <row r="140" spans="2:4" ht="12.75">
      <c r="B140" s="6"/>
      <c r="D140" s="6"/>
    </row>
    <row r="141" spans="2:4" ht="12.75">
      <c r="B141" s="6"/>
      <c r="D141" s="6"/>
    </row>
    <row r="142" spans="2:4" ht="12.75">
      <c r="B142" s="6"/>
      <c r="D142" s="6"/>
    </row>
    <row r="143" spans="2:4" ht="12.75">
      <c r="B143" s="6"/>
      <c r="D143" s="6"/>
    </row>
    <row r="144" spans="2:4" ht="12.75">
      <c r="B144" s="6"/>
      <c r="D144" s="6"/>
    </row>
    <row r="145" spans="2:4" ht="12.75">
      <c r="B145" s="6"/>
      <c r="D145" s="6"/>
    </row>
    <row r="146" spans="2:4" ht="12.75">
      <c r="B146" s="6"/>
      <c r="D146" s="6"/>
    </row>
    <row r="147" spans="2:4" ht="12.75">
      <c r="B147" s="6"/>
      <c r="D147" s="6"/>
    </row>
    <row r="148" spans="2:4" ht="12.75">
      <c r="B148" s="6"/>
      <c r="D148" s="6"/>
    </row>
    <row r="149" spans="2:4" ht="12.75">
      <c r="B149" s="6"/>
      <c r="D149" s="6"/>
    </row>
    <row r="150" spans="2:4" ht="12.75">
      <c r="B150" s="6"/>
      <c r="D150" s="6"/>
    </row>
    <row r="151" spans="2:4" ht="12.75">
      <c r="B151" s="6"/>
      <c r="D151" s="6"/>
    </row>
    <row r="152" spans="2:4" ht="12.75">
      <c r="B152" s="6"/>
      <c r="D152" s="6"/>
    </row>
    <row r="153" spans="2:4" ht="12.75">
      <c r="B153" s="6"/>
      <c r="D153" s="6"/>
    </row>
    <row r="154" spans="2:4" ht="12.75">
      <c r="B154" s="6"/>
      <c r="D154" s="6"/>
    </row>
    <row r="155" spans="2:4" ht="12.75">
      <c r="B155" s="6"/>
      <c r="D155" s="6"/>
    </row>
    <row r="156" spans="2:4" ht="12.75">
      <c r="B156" s="6"/>
      <c r="D156" s="6"/>
    </row>
    <row r="157" spans="2:4" ht="12.75">
      <c r="B157" s="6"/>
      <c r="D157" s="6"/>
    </row>
    <row r="158" spans="2:4" ht="12.75">
      <c r="B158" s="6"/>
      <c r="D158" s="6"/>
    </row>
    <row r="159" spans="2:4" ht="12.75">
      <c r="B159" s="6"/>
      <c r="D159" s="6"/>
    </row>
    <row r="160" spans="2:4" ht="12.75">
      <c r="B160" s="6"/>
      <c r="D160" s="6"/>
    </row>
    <row r="161" spans="2:4" ht="12.75">
      <c r="B161" s="6"/>
      <c r="D161" s="6"/>
    </row>
    <row r="162" spans="2:4" ht="12.75">
      <c r="B162" s="6"/>
      <c r="D162" s="6"/>
    </row>
    <row r="163" spans="2:4" ht="12.75">
      <c r="B163" s="6"/>
      <c r="D163" s="6"/>
    </row>
    <row r="164" spans="2:4" ht="12.75">
      <c r="B164" s="6"/>
      <c r="D164" s="6"/>
    </row>
    <row r="165" spans="2:4" ht="12.75">
      <c r="B165" s="6"/>
      <c r="D165" s="6"/>
    </row>
    <row r="166" spans="2:4" ht="12.75">
      <c r="B166" s="6"/>
      <c r="D166" s="6"/>
    </row>
    <row r="167" spans="2:4" ht="12.75">
      <c r="B167" s="6"/>
      <c r="D167" s="6"/>
    </row>
    <row r="168" spans="2:4" ht="12.75">
      <c r="B168" s="6"/>
      <c r="D168" s="6"/>
    </row>
    <row r="169" spans="2:4" ht="12.75">
      <c r="B169" s="6"/>
      <c r="D169" s="6"/>
    </row>
    <row r="170" spans="2:4" ht="12.75">
      <c r="B170" s="6"/>
      <c r="D170" s="6"/>
    </row>
    <row r="171" spans="2:4" ht="12.75">
      <c r="B171" s="6"/>
      <c r="D171" s="6"/>
    </row>
    <row r="172" spans="2:4" ht="12.75">
      <c r="B172" s="6"/>
      <c r="D172" s="6"/>
    </row>
    <row r="173" spans="2:4" ht="12.75">
      <c r="B173" s="6"/>
      <c r="D173" s="6"/>
    </row>
    <row r="174" spans="2:4" ht="12.75">
      <c r="B174" s="6"/>
      <c r="D174" s="6"/>
    </row>
    <row r="175" spans="2:4" ht="12.75">
      <c r="B175" s="6"/>
      <c r="D175" s="6"/>
    </row>
    <row r="176" spans="2:4" ht="12.75">
      <c r="B176" s="6"/>
      <c r="D176" s="6"/>
    </row>
    <row r="177" spans="2:4" ht="12.75">
      <c r="B177" s="6"/>
      <c r="D177" s="6"/>
    </row>
    <row r="178" spans="2:4" ht="12.75">
      <c r="B178" s="6"/>
      <c r="D178" s="6"/>
    </row>
    <row r="179" spans="2:4" ht="12.75">
      <c r="B179" s="6"/>
      <c r="D179" s="6"/>
    </row>
    <row r="180" spans="2:4" ht="12.75">
      <c r="B180" s="6"/>
      <c r="D180" s="6"/>
    </row>
    <row r="181" spans="2:4" ht="12.75">
      <c r="B181" s="6"/>
      <c r="D181" s="6"/>
    </row>
    <row r="182" spans="2:4" ht="12.75">
      <c r="B182" s="6"/>
      <c r="D182" s="6"/>
    </row>
    <row r="183" spans="2:4" ht="12.75">
      <c r="B183" s="6"/>
      <c r="D183" s="6"/>
    </row>
    <row r="184" spans="2:4" ht="12.75">
      <c r="B184" s="6"/>
      <c r="D184" s="6"/>
    </row>
    <row r="185" spans="2:4" ht="12.75">
      <c r="B185" s="6"/>
      <c r="D185" s="6"/>
    </row>
    <row r="186" spans="2:4" ht="12.75">
      <c r="B186" s="6"/>
      <c r="D186" s="6"/>
    </row>
    <row r="187" spans="2:4" ht="12.75">
      <c r="B187" s="6"/>
      <c r="D187" s="6"/>
    </row>
    <row r="188" spans="2:4" ht="12.75">
      <c r="B188" s="6"/>
      <c r="D188" s="6"/>
    </row>
    <row r="189" spans="2:4" ht="12.75">
      <c r="B189" s="6"/>
      <c r="D189" s="6"/>
    </row>
    <row r="190" spans="2:4" ht="12.75">
      <c r="B190" s="6"/>
      <c r="D190" s="6"/>
    </row>
    <row r="191" spans="2:4" ht="12.75">
      <c r="B191" s="6"/>
      <c r="D191" s="6"/>
    </row>
    <row r="192" spans="2:4" ht="12.75">
      <c r="B192" s="6"/>
      <c r="D192" s="6"/>
    </row>
    <row r="193" spans="2:4" ht="12.75">
      <c r="B193" s="6"/>
      <c r="D193" s="6"/>
    </row>
    <row r="194" spans="2:4" ht="12.75">
      <c r="B194" s="6"/>
      <c r="D194" s="6"/>
    </row>
    <row r="195" spans="2:4" ht="12.75">
      <c r="B195" s="6"/>
      <c r="D195" s="6"/>
    </row>
    <row r="196" spans="2:4" ht="12.75">
      <c r="B196" s="6"/>
      <c r="D196" s="6"/>
    </row>
    <row r="197" spans="2:4" ht="12.75">
      <c r="B197" s="6"/>
      <c r="D197" s="6"/>
    </row>
    <row r="198" spans="2:4" ht="12.75">
      <c r="B198" s="6"/>
      <c r="D198" s="6"/>
    </row>
    <row r="199" spans="2:4" ht="12.75">
      <c r="B199" s="6"/>
      <c r="D199" s="6"/>
    </row>
    <row r="200" spans="2:4" ht="12.75">
      <c r="B200" s="6"/>
      <c r="D200" s="6"/>
    </row>
    <row r="201" spans="2:4" ht="12.75">
      <c r="B201" s="6"/>
      <c r="D201" s="6"/>
    </row>
    <row r="202" spans="2:4" ht="12.75">
      <c r="B202" s="6"/>
      <c r="D202" s="6"/>
    </row>
    <row r="203" spans="2:4" ht="12.75">
      <c r="B203" s="6"/>
      <c r="D203" s="6"/>
    </row>
    <row r="204" spans="2:4" ht="12.75">
      <c r="B204" s="6"/>
      <c r="D204" s="6"/>
    </row>
    <row r="205" spans="2:4" ht="12.75">
      <c r="B205" s="6"/>
      <c r="D205" s="6"/>
    </row>
    <row r="206" spans="2:4" ht="12.75">
      <c r="B206" s="6"/>
      <c r="D206" s="6"/>
    </row>
    <row r="207" spans="2:4" ht="12.75">
      <c r="B207" s="6"/>
      <c r="D207" s="6"/>
    </row>
    <row r="208" spans="2:4" ht="12.75">
      <c r="B208" s="6"/>
      <c r="D208" s="6"/>
    </row>
    <row r="209" spans="2:4" ht="12.75">
      <c r="B209" s="6"/>
      <c r="D209" s="6"/>
    </row>
    <row r="210" spans="2:4" ht="12.75">
      <c r="B210" s="6"/>
      <c r="D210" s="6"/>
    </row>
    <row r="211" spans="2:4" ht="12.75">
      <c r="B211" s="6"/>
      <c r="D211" s="6"/>
    </row>
    <row r="212" spans="2:4" ht="12.75">
      <c r="B212" s="6"/>
      <c r="D212" s="6"/>
    </row>
    <row r="213" spans="2:4" ht="12.75">
      <c r="B213" s="6"/>
      <c r="D213" s="6"/>
    </row>
    <row r="214" spans="2:4" ht="12.75">
      <c r="B214" s="6"/>
      <c r="D214" s="6"/>
    </row>
    <row r="215" spans="2:4" ht="12.75">
      <c r="B215" s="6"/>
      <c r="D215" s="6"/>
    </row>
    <row r="216" spans="2:4" ht="12.75">
      <c r="B216" s="6"/>
      <c r="D216" s="6"/>
    </row>
    <row r="217" spans="2:4" ht="12.75">
      <c r="B217" s="6"/>
      <c r="D217" s="6"/>
    </row>
    <row r="218" spans="2:4" ht="12.75">
      <c r="B218" s="6"/>
      <c r="D218" s="6"/>
    </row>
    <row r="219" spans="2:4" ht="12.75">
      <c r="B219" s="6"/>
      <c r="D219" s="6"/>
    </row>
    <row r="220" spans="2:4" ht="12.75">
      <c r="B220" s="6"/>
      <c r="D220" s="6"/>
    </row>
    <row r="221" spans="2:4" ht="12.75">
      <c r="B221" s="6"/>
      <c r="D221" s="6"/>
    </row>
    <row r="222" spans="2:4" ht="12.75">
      <c r="B222" s="6"/>
      <c r="D222" s="6"/>
    </row>
  </sheetData>
  <sheetProtection sheet="1" objects="1" selectLockedCells="1" selectUnlockedCells="1"/>
  <printOptions horizontalCentered="1"/>
  <pageMargins left="0.75" right="0.75" top="0.75" bottom="0.5" header="0" footer="0.5"/>
  <pageSetup horizontalDpi="600" verticalDpi="600" orientation="portrait" scale="72" r:id="rId1"/>
  <headerFooter alignWithMargins="0">
    <oddHeader>&amp;R&amp;14&amp;D&amp;10
&amp;12&amp;T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01"/>
  <sheetViews>
    <sheetView showGridLines="0" zoomScalePageLayoutView="0" workbookViewId="0" topLeftCell="A1">
      <pane ySplit="2" topLeftCell="A3" activePane="bottomLeft" state="frozen"/>
      <selection pane="topLeft" activeCell="O26" sqref="O26"/>
      <selection pane="bottomLeft" activeCell="D11" sqref="D11"/>
    </sheetView>
  </sheetViews>
  <sheetFormatPr defaultColWidth="9.33203125" defaultRowHeight="12.75"/>
  <cols>
    <col min="1" max="1" width="15.83203125" style="14" customWidth="1"/>
    <col min="2" max="2" width="75.83203125" style="14" customWidth="1"/>
    <col min="3" max="3" width="25.83203125" style="131" customWidth="1"/>
    <col min="4" max="4" width="15.83203125" style="242" customWidth="1"/>
    <col min="5" max="5" width="25.83203125" style="252" customWidth="1"/>
    <col min="6" max="16384" width="9.33203125" style="14" customWidth="1"/>
  </cols>
  <sheetData>
    <row r="1" spans="1:5" ht="27">
      <c r="A1" s="26"/>
      <c r="B1" s="26"/>
      <c r="C1" s="235" t="s">
        <v>630</v>
      </c>
      <c r="D1" s="57"/>
      <c r="E1" s="135" t="s">
        <v>629</v>
      </c>
    </row>
    <row r="2" spans="1:5" ht="56.25" customHeight="1">
      <c r="A2" s="26" t="s">
        <v>14</v>
      </c>
      <c r="B2" s="26" t="s">
        <v>0</v>
      </c>
      <c r="C2" s="136" t="s">
        <v>636</v>
      </c>
      <c r="D2" s="95"/>
      <c r="E2" s="112" t="s">
        <v>718</v>
      </c>
    </row>
    <row r="3" spans="1:5" ht="18.75">
      <c r="A3" s="49"/>
      <c r="B3" s="58" t="s">
        <v>15</v>
      </c>
      <c r="C3" s="236"/>
      <c r="D3" s="239"/>
      <c r="E3" s="243"/>
    </row>
    <row r="4" spans="1:5" ht="19.5" customHeight="1">
      <c r="A4" s="51" t="s">
        <v>16</v>
      </c>
      <c r="B4" s="59" t="s">
        <v>461</v>
      </c>
      <c r="C4" s="129">
        <v>167000</v>
      </c>
      <c r="D4" s="240"/>
      <c r="E4" s="244">
        <v>167000</v>
      </c>
    </row>
    <row r="5" spans="1:5" ht="19.5" customHeight="1">
      <c r="A5" s="51" t="s">
        <v>458</v>
      </c>
      <c r="B5" s="59" t="s">
        <v>462</v>
      </c>
      <c r="C5" s="129">
        <v>17000</v>
      </c>
      <c r="D5" s="240"/>
      <c r="E5" s="244">
        <v>17000</v>
      </c>
    </row>
    <row r="6" spans="1:7" ht="19.5" customHeight="1">
      <c r="A6" s="51" t="s">
        <v>459</v>
      </c>
      <c r="B6" s="59" t="s">
        <v>553</v>
      </c>
      <c r="C6" s="129">
        <v>5000</v>
      </c>
      <c r="D6" s="240"/>
      <c r="E6" s="244">
        <v>5000</v>
      </c>
      <c r="G6" s="14" t="s">
        <v>705</v>
      </c>
    </row>
    <row r="7" spans="1:7" ht="19.5" customHeight="1">
      <c r="A7" s="51" t="s">
        <v>460</v>
      </c>
      <c r="B7" s="59" t="s">
        <v>463</v>
      </c>
      <c r="C7" s="129">
        <v>2000</v>
      </c>
      <c r="D7" s="240"/>
      <c r="E7" s="244">
        <v>2000</v>
      </c>
      <c r="G7" s="60"/>
    </row>
    <row r="8" spans="1:5" ht="19.5" customHeight="1">
      <c r="A8" s="214" t="s">
        <v>17</v>
      </c>
      <c r="B8" s="213" t="s">
        <v>18</v>
      </c>
      <c r="C8" s="129">
        <v>286480.36</v>
      </c>
      <c r="D8" s="240"/>
      <c r="E8" s="244">
        <v>424117.49</v>
      </c>
    </row>
    <row r="9" spans="1:5" ht="19.5" customHeight="1">
      <c r="A9" s="51" t="s">
        <v>19</v>
      </c>
      <c r="B9" s="59" t="s">
        <v>20</v>
      </c>
      <c r="C9" s="129">
        <v>1</v>
      </c>
      <c r="D9" s="240"/>
      <c r="E9" s="244">
        <v>1</v>
      </c>
    </row>
    <row r="10" spans="1:5" ht="19.5" customHeight="1">
      <c r="A10" s="51" t="s">
        <v>21</v>
      </c>
      <c r="B10" s="59" t="s">
        <v>323</v>
      </c>
      <c r="C10" s="129">
        <v>300</v>
      </c>
      <c r="D10" s="240"/>
      <c r="E10" s="244">
        <v>300</v>
      </c>
    </row>
    <row r="11" spans="1:5" ht="19.5" customHeight="1">
      <c r="A11" s="51" t="s">
        <v>22</v>
      </c>
      <c r="B11" s="59" t="s">
        <v>324</v>
      </c>
      <c r="C11" s="129">
        <v>1300</v>
      </c>
      <c r="D11" s="240"/>
      <c r="E11" s="244">
        <v>1300</v>
      </c>
    </row>
    <row r="12" spans="1:5" ht="19.5" customHeight="1">
      <c r="A12" s="51" t="s">
        <v>23</v>
      </c>
      <c r="B12" s="59" t="s">
        <v>325</v>
      </c>
      <c r="C12" s="129">
        <v>1000</v>
      </c>
      <c r="D12" s="240"/>
      <c r="E12" s="244">
        <v>1000</v>
      </c>
    </row>
    <row r="13" spans="1:5" ht="19.5" customHeight="1">
      <c r="A13" s="214" t="s">
        <v>356</v>
      </c>
      <c r="B13" s="213" t="s">
        <v>357</v>
      </c>
      <c r="C13" s="129">
        <v>0.24</v>
      </c>
      <c r="D13" s="240"/>
      <c r="E13" s="244">
        <v>0.3</v>
      </c>
    </row>
    <row r="14" spans="1:5" ht="19.5" customHeight="1">
      <c r="A14" s="214" t="s">
        <v>413</v>
      </c>
      <c r="B14" s="213" t="s">
        <v>414</v>
      </c>
      <c r="C14" s="129">
        <v>80.67</v>
      </c>
      <c r="D14" s="240"/>
      <c r="E14" s="244">
        <v>35</v>
      </c>
    </row>
    <row r="15" spans="1:5" ht="19.5" customHeight="1">
      <c r="A15" s="51" t="s">
        <v>24</v>
      </c>
      <c r="B15" s="61" t="s">
        <v>410</v>
      </c>
      <c r="C15" s="129"/>
      <c r="D15" s="240"/>
      <c r="E15" s="245"/>
    </row>
    <row r="16" spans="1:5" s="28" customFormat="1" ht="19.5" customHeight="1">
      <c r="A16" s="62"/>
      <c r="B16" s="58" t="s">
        <v>434</v>
      </c>
      <c r="C16" s="237">
        <f>SUM(C4:C15)</f>
        <v>480162.27</v>
      </c>
      <c r="D16" s="241"/>
      <c r="E16" s="246">
        <f>SUM(E4:E15)</f>
        <v>617753.79</v>
      </c>
    </row>
    <row r="17" spans="1:5" s="28" customFormat="1" ht="19.5" customHeight="1">
      <c r="A17" s="62"/>
      <c r="B17" s="58"/>
      <c r="C17" s="236"/>
      <c r="D17" s="241"/>
      <c r="E17" s="246"/>
    </row>
    <row r="18" spans="1:5" ht="19.5" customHeight="1">
      <c r="A18" s="49" t="s">
        <v>25</v>
      </c>
      <c r="B18" s="58" t="s">
        <v>26</v>
      </c>
      <c r="C18" s="236"/>
      <c r="D18" s="241"/>
      <c r="E18" s="246"/>
    </row>
    <row r="19" spans="1:5" ht="19.5" customHeight="1">
      <c r="A19" s="51" t="s">
        <v>27</v>
      </c>
      <c r="B19" s="63" t="s">
        <v>619</v>
      </c>
      <c r="C19" s="238">
        <v>150</v>
      </c>
      <c r="D19" s="240"/>
      <c r="E19" s="247">
        <v>150</v>
      </c>
    </row>
    <row r="20" spans="1:5" ht="19.5" customHeight="1">
      <c r="A20" s="64" t="s">
        <v>374</v>
      </c>
      <c r="B20" s="65" t="s">
        <v>618</v>
      </c>
      <c r="C20" s="238">
        <v>15</v>
      </c>
      <c r="D20" s="240"/>
      <c r="E20" s="247">
        <v>15</v>
      </c>
    </row>
    <row r="21" spans="1:5" ht="19.5" customHeight="1">
      <c r="A21" s="66" t="s">
        <v>375</v>
      </c>
      <c r="B21" s="63" t="s">
        <v>384</v>
      </c>
      <c r="C21" s="238">
        <v>75</v>
      </c>
      <c r="D21" s="240"/>
      <c r="E21" s="247">
        <v>75</v>
      </c>
    </row>
    <row r="22" spans="1:5" s="28" customFormat="1" ht="19.5" customHeight="1">
      <c r="A22" s="67"/>
      <c r="B22" s="68" t="s">
        <v>436</v>
      </c>
      <c r="C22" s="236">
        <f>SUM(C19:C21)</f>
        <v>240</v>
      </c>
      <c r="D22" s="241"/>
      <c r="E22" s="246">
        <f>SUM(E19:E21)</f>
        <v>240</v>
      </c>
    </row>
    <row r="23" spans="1:5" s="28" customFormat="1" ht="19.5" customHeight="1">
      <c r="A23" s="67"/>
      <c r="B23" s="68"/>
      <c r="C23" s="236"/>
      <c r="D23" s="241"/>
      <c r="E23" s="246"/>
    </row>
    <row r="24" spans="1:5" s="28" customFormat="1" ht="19.5" customHeight="1">
      <c r="A24" s="49" t="s">
        <v>28</v>
      </c>
      <c r="B24" s="58" t="s">
        <v>29</v>
      </c>
      <c r="C24" s="236"/>
      <c r="D24" s="241"/>
      <c r="E24" s="246"/>
    </row>
    <row r="25" spans="1:5" ht="19.5" customHeight="1">
      <c r="A25" s="215" t="s">
        <v>30</v>
      </c>
      <c r="B25" s="216" t="s">
        <v>743</v>
      </c>
      <c r="C25" s="129">
        <v>18000</v>
      </c>
      <c r="D25" s="240"/>
      <c r="E25" s="247">
        <v>36000</v>
      </c>
    </row>
    <row r="26" spans="1:5" ht="19.5" customHeight="1">
      <c r="A26" s="214" t="s">
        <v>31</v>
      </c>
      <c r="B26" s="213" t="s">
        <v>744</v>
      </c>
      <c r="C26" s="129">
        <v>3120</v>
      </c>
      <c r="D26" s="240"/>
      <c r="E26" s="247">
        <v>6240</v>
      </c>
    </row>
    <row r="27" spans="1:5" ht="19.5" customHeight="1">
      <c r="A27" s="214" t="s">
        <v>560</v>
      </c>
      <c r="B27" s="213" t="s">
        <v>745</v>
      </c>
      <c r="C27" s="129">
        <v>2400</v>
      </c>
      <c r="D27" s="240"/>
      <c r="E27" s="247">
        <v>4800</v>
      </c>
    </row>
    <row r="28" spans="1:5" ht="19.5" customHeight="1">
      <c r="A28" s="51" t="s">
        <v>32</v>
      </c>
      <c r="B28" s="59" t="s">
        <v>326</v>
      </c>
      <c r="C28" s="129">
        <v>32700</v>
      </c>
      <c r="D28" s="240"/>
      <c r="E28" s="247">
        <v>32700</v>
      </c>
    </row>
    <row r="29" spans="1:5" ht="19.5" customHeight="1">
      <c r="A29" s="51" t="s">
        <v>464</v>
      </c>
      <c r="B29" s="59" t="s">
        <v>465</v>
      </c>
      <c r="C29" s="129">
        <v>17950</v>
      </c>
      <c r="D29" s="240"/>
      <c r="E29" s="247">
        <v>17950</v>
      </c>
    </row>
    <row r="30" spans="1:5" s="28" customFormat="1" ht="19.5" customHeight="1">
      <c r="A30" s="62"/>
      <c r="B30" s="58" t="s">
        <v>435</v>
      </c>
      <c r="C30" s="128">
        <f>SUM(C25:C29)</f>
        <v>74170</v>
      </c>
      <c r="D30" s="241"/>
      <c r="E30" s="246">
        <f>SUM(E25:E29)</f>
        <v>97690</v>
      </c>
    </row>
    <row r="31" spans="1:5" s="28" customFormat="1" ht="19.5" customHeight="1">
      <c r="A31" s="62"/>
      <c r="B31" s="58"/>
      <c r="C31" s="236"/>
      <c r="D31" s="241"/>
      <c r="E31" s="246"/>
    </row>
    <row r="32" spans="1:5" ht="19.5" customHeight="1">
      <c r="A32" s="49" t="s">
        <v>33</v>
      </c>
      <c r="B32" s="58" t="s">
        <v>6</v>
      </c>
      <c r="C32" s="236"/>
      <c r="D32" s="241"/>
      <c r="E32" s="246"/>
    </row>
    <row r="33" spans="1:5" ht="19.5" customHeight="1">
      <c r="A33" s="214" t="s">
        <v>747</v>
      </c>
      <c r="B33" s="213" t="s">
        <v>749</v>
      </c>
      <c r="C33" s="129">
        <v>2000</v>
      </c>
      <c r="D33" s="241"/>
      <c r="E33" s="245">
        <v>2000</v>
      </c>
    </row>
    <row r="34" spans="1:5" ht="19.5" customHeight="1">
      <c r="A34" s="214" t="s">
        <v>748</v>
      </c>
      <c r="B34" s="213" t="s">
        <v>750</v>
      </c>
      <c r="C34" s="129">
        <v>500</v>
      </c>
      <c r="D34" s="241"/>
      <c r="E34" s="245">
        <v>500</v>
      </c>
    </row>
    <row r="35" spans="1:5" ht="19.5" customHeight="1">
      <c r="A35" s="51" t="s">
        <v>669</v>
      </c>
      <c r="B35" s="59" t="s">
        <v>670</v>
      </c>
      <c r="C35" s="129"/>
      <c r="D35" s="240"/>
      <c r="E35" s="245"/>
    </row>
    <row r="36" spans="1:5" ht="19.5" customHeight="1">
      <c r="A36" s="51" t="s">
        <v>501</v>
      </c>
      <c r="B36" s="59" t="s">
        <v>499</v>
      </c>
      <c r="C36" s="129"/>
      <c r="D36" s="240"/>
      <c r="E36" s="245"/>
    </row>
    <row r="37" spans="1:5" s="28" customFormat="1" ht="19.5" customHeight="1">
      <c r="A37" s="62"/>
      <c r="B37" s="58" t="s">
        <v>432</v>
      </c>
      <c r="C37" s="236">
        <f>SUM(C31:C34)</f>
        <v>2500</v>
      </c>
      <c r="D37" s="241"/>
      <c r="E37" s="246">
        <f>SUM(E31:E34)</f>
        <v>2500</v>
      </c>
    </row>
    <row r="38" spans="1:5" s="28" customFormat="1" ht="19.5" customHeight="1">
      <c r="A38" s="62"/>
      <c r="B38" s="58"/>
      <c r="C38" s="236"/>
      <c r="D38" s="241"/>
      <c r="E38" s="246"/>
    </row>
    <row r="39" spans="1:5" ht="19.5" customHeight="1">
      <c r="A39" s="49" t="s">
        <v>34</v>
      </c>
      <c r="B39" s="58" t="s">
        <v>627</v>
      </c>
      <c r="C39" s="236"/>
      <c r="D39" s="241"/>
      <c r="E39" s="246"/>
    </row>
    <row r="40" spans="1:5" ht="19.5" customHeight="1">
      <c r="A40" s="51" t="s">
        <v>35</v>
      </c>
      <c r="B40" s="59" t="s">
        <v>36</v>
      </c>
      <c r="C40" s="129">
        <v>24288</v>
      </c>
      <c r="D40" s="240"/>
      <c r="E40" s="244">
        <v>24288</v>
      </c>
    </row>
    <row r="41" spans="1:5" ht="19.5" customHeight="1">
      <c r="A41" s="66" t="s">
        <v>373</v>
      </c>
      <c r="B41" s="63" t="s">
        <v>377</v>
      </c>
      <c r="C41" s="238"/>
      <c r="D41" s="240"/>
      <c r="E41" s="248">
        <v>31</v>
      </c>
    </row>
    <row r="42" spans="1:5" ht="19.5" customHeight="1">
      <c r="A42" s="66" t="s">
        <v>588</v>
      </c>
      <c r="B42" s="63" t="s">
        <v>589</v>
      </c>
      <c r="C42" s="238">
        <v>100</v>
      </c>
      <c r="D42" s="240"/>
      <c r="E42" s="247">
        <v>100</v>
      </c>
    </row>
    <row r="43" spans="1:5" ht="19.5" customHeight="1">
      <c r="A43" s="66" t="s">
        <v>500</v>
      </c>
      <c r="B43" s="63" t="s">
        <v>561</v>
      </c>
      <c r="C43" s="238">
        <v>2000</v>
      </c>
      <c r="D43" s="240"/>
      <c r="E43" s="247">
        <v>2000</v>
      </c>
    </row>
    <row r="44" spans="1:5" ht="19.5" customHeight="1">
      <c r="A44" s="66" t="s">
        <v>490</v>
      </c>
      <c r="B44" s="69" t="s">
        <v>491</v>
      </c>
      <c r="C44" s="129"/>
      <c r="D44" s="240"/>
      <c r="E44" s="244"/>
    </row>
    <row r="45" spans="1:5" ht="19.5" customHeight="1">
      <c r="A45" s="66" t="s">
        <v>453</v>
      </c>
      <c r="B45" s="69" t="s">
        <v>535</v>
      </c>
      <c r="C45" s="129"/>
      <c r="D45" s="240"/>
      <c r="E45" s="245"/>
    </row>
    <row r="46" spans="1:5" ht="19.5" customHeight="1">
      <c r="A46" s="51" t="s">
        <v>415</v>
      </c>
      <c r="B46" s="63" t="s">
        <v>536</v>
      </c>
      <c r="C46" s="238"/>
      <c r="D46" s="240"/>
      <c r="E46" s="245"/>
    </row>
    <row r="47" spans="1:5" ht="19.5" customHeight="1">
      <c r="A47" s="51" t="s">
        <v>353</v>
      </c>
      <c r="B47" s="69" t="s">
        <v>590</v>
      </c>
      <c r="C47" s="129"/>
      <c r="D47" s="240"/>
      <c r="E47" s="245"/>
    </row>
    <row r="48" spans="1:5" s="28" customFormat="1" ht="19.5" customHeight="1">
      <c r="A48" s="62"/>
      <c r="B48" s="68" t="s">
        <v>431</v>
      </c>
      <c r="C48" s="236">
        <f>SUM(C40:C47)</f>
        <v>26388</v>
      </c>
      <c r="D48" s="241"/>
      <c r="E48" s="246">
        <f>SUM(E40:E47)</f>
        <v>26419</v>
      </c>
    </row>
    <row r="49" spans="1:5" s="28" customFormat="1" ht="19.5" customHeight="1">
      <c r="A49" s="62"/>
      <c r="B49" s="68"/>
      <c r="C49" s="236"/>
      <c r="D49" s="241"/>
      <c r="E49" s="246"/>
    </row>
    <row r="50" spans="1:5" ht="19.5" customHeight="1">
      <c r="A50" s="49" t="s">
        <v>320</v>
      </c>
      <c r="B50" s="58" t="s">
        <v>305</v>
      </c>
      <c r="C50" s="236"/>
      <c r="D50" s="241"/>
      <c r="E50" s="246"/>
    </row>
    <row r="51" spans="1:5" ht="19.5" customHeight="1">
      <c r="A51" s="51" t="s">
        <v>321</v>
      </c>
      <c r="B51" s="59" t="s">
        <v>580</v>
      </c>
      <c r="C51" s="129"/>
      <c r="D51" s="240"/>
      <c r="E51" s="246"/>
    </row>
    <row r="52" spans="1:5" ht="19.5" customHeight="1">
      <c r="A52" s="49" t="s">
        <v>318</v>
      </c>
      <c r="B52" s="58" t="s">
        <v>322</v>
      </c>
      <c r="C52" s="236"/>
      <c r="D52" s="241"/>
      <c r="E52" s="246"/>
    </row>
    <row r="53" spans="1:5" ht="19.5" customHeight="1">
      <c r="A53" s="51" t="s">
        <v>385</v>
      </c>
      <c r="B53" s="59" t="s">
        <v>386</v>
      </c>
      <c r="C53" s="129"/>
      <c r="D53" s="240"/>
      <c r="E53" s="245"/>
    </row>
    <row r="54" spans="1:5" ht="19.5" customHeight="1">
      <c r="A54" s="51" t="s">
        <v>361</v>
      </c>
      <c r="B54" s="59" t="s">
        <v>362</v>
      </c>
      <c r="C54" s="129"/>
      <c r="D54" s="240"/>
      <c r="E54" s="245"/>
    </row>
    <row r="55" spans="1:5" ht="19.5" customHeight="1">
      <c r="A55" s="51" t="s">
        <v>608</v>
      </c>
      <c r="B55" s="59" t="s">
        <v>631</v>
      </c>
      <c r="C55" s="129"/>
      <c r="D55" s="240"/>
      <c r="E55" s="245"/>
    </row>
    <row r="56" spans="1:5" ht="19.5" customHeight="1">
      <c r="A56" s="51" t="s">
        <v>537</v>
      </c>
      <c r="B56" s="59" t="s">
        <v>538</v>
      </c>
      <c r="C56" s="129"/>
      <c r="D56" s="240"/>
      <c r="E56" s="245"/>
    </row>
    <row r="57" spans="1:5" ht="19.5" customHeight="1">
      <c r="A57" s="51" t="s">
        <v>528</v>
      </c>
      <c r="B57" s="59" t="s">
        <v>529</v>
      </c>
      <c r="C57" s="129"/>
      <c r="D57" s="240"/>
      <c r="E57" s="245"/>
    </row>
    <row r="58" spans="1:5" ht="19.5" customHeight="1">
      <c r="A58" s="51" t="s">
        <v>319</v>
      </c>
      <c r="B58" s="52" t="s">
        <v>632</v>
      </c>
      <c r="C58" s="129"/>
      <c r="D58" s="240"/>
      <c r="E58" s="245"/>
    </row>
    <row r="59" spans="1:5" s="28" customFormat="1" ht="19.5" customHeight="1">
      <c r="A59" s="70"/>
      <c r="B59" s="27" t="s">
        <v>430</v>
      </c>
      <c r="C59" s="236">
        <f>SUM(C51:C58)</f>
        <v>0</v>
      </c>
      <c r="D59" s="241"/>
      <c r="E59" s="246">
        <f>SUM(E50:E58)</f>
        <v>0</v>
      </c>
    </row>
    <row r="60" spans="1:5" s="29" customFormat="1" ht="18.75">
      <c r="A60" s="71"/>
      <c r="C60" s="130"/>
      <c r="D60" s="240"/>
      <c r="E60" s="249"/>
    </row>
    <row r="61" spans="1:5" ht="18.75">
      <c r="A61" s="56"/>
      <c r="D61" s="240"/>
      <c r="E61" s="250"/>
    </row>
    <row r="62" spans="1:5" s="74" customFormat="1" ht="19.5" customHeight="1">
      <c r="A62" s="72"/>
      <c r="B62" s="73" t="s">
        <v>437</v>
      </c>
      <c r="C62" s="132">
        <f>C16+C22+C30+C37+C48+C59</f>
        <v>583460.27</v>
      </c>
      <c r="D62" s="82"/>
      <c r="E62" s="251">
        <f>E16+E22+E30+E37+E48+E59</f>
        <v>744602.79</v>
      </c>
    </row>
    <row r="63" spans="2:5" s="74" customFormat="1" ht="18.75">
      <c r="B63" s="75"/>
      <c r="C63" s="133"/>
      <c r="D63" s="242"/>
      <c r="E63" s="252"/>
    </row>
    <row r="64" spans="3:5" s="74" customFormat="1" ht="18.75">
      <c r="C64" s="130"/>
      <c r="D64" s="242"/>
      <c r="E64" s="252"/>
    </row>
    <row r="65" spans="3:5" s="74" customFormat="1" ht="18.75">
      <c r="C65" s="130"/>
      <c r="D65" s="242"/>
      <c r="E65" s="252"/>
    </row>
    <row r="66" spans="3:5" s="74" customFormat="1" ht="18.75">
      <c r="C66" s="130"/>
      <c r="D66" s="242"/>
      <c r="E66" s="252"/>
    </row>
    <row r="67" spans="3:5" s="74" customFormat="1" ht="18.75">
      <c r="C67" s="130"/>
      <c r="D67" s="242"/>
      <c r="E67" s="252"/>
    </row>
    <row r="68" spans="3:5" s="74" customFormat="1" ht="18.75">
      <c r="C68" s="130"/>
      <c r="D68" s="242"/>
      <c r="E68" s="252"/>
    </row>
    <row r="69" spans="3:5" s="74" customFormat="1" ht="18.75">
      <c r="C69" s="130"/>
      <c r="D69" s="242"/>
      <c r="E69" s="252"/>
    </row>
    <row r="70" spans="3:5" s="74" customFormat="1" ht="18.75">
      <c r="C70" s="130"/>
      <c r="D70" s="242"/>
      <c r="E70" s="252"/>
    </row>
    <row r="71" spans="3:5" s="74" customFormat="1" ht="18.75">
      <c r="C71" s="130"/>
      <c r="D71" s="242"/>
      <c r="E71" s="252"/>
    </row>
    <row r="72" spans="3:5" s="74" customFormat="1" ht="18.75">
      <c r="C72" s="130"/>
      <c r="D72" s="242"/>
      <c r="E72" s="252"/>
    </row>
    <row r="73" spans="3:5" s="74" customFormat="1" ht="18.75">
      <c r="C73" s="130"/>
      <c r="D73" s="242"/>
      <c r="E73" s="252"/>
    </row>
    <row r="74" spans="3:5" s="74" customFormat="1" ht="18.75">
      <c r="C74" s="130"/>
      <c r="D74" s="242"/>
      <c r="E74" s="252"/>
    </row>
    <row r="75" spans="3:5" s="74" customFormat="1" ht="18.75">
      <c r="C75" s="130"/>
      <c r="D75" s="242"/>
      <c r="E75" s="252"/>
    </row>
    <row r="76" spans="3:5" s="74" customFormat="1" ht="18.75">
      <c r="C76" s="130"/>
      <c r="D76" s="242"/>
      <c r="E76" s="252"/>
    </row>
    <row r="77" spans="3:5" s="74" customFormat="1" ht="18.75">
      <c r="C77" s="130"/>
      <c r="D77" s="242"/>
      <c r="E77" s="252"/>
    </row>
    <row r="78" spans="3:5" s="74" customFormat="1" ht="18.75">
      <c r="C78" s="130"/>
      <c r="D78" s="242"/>
      <c r="E78" s="252"/>
    </row>
    <row r="79" spans="3:5" s="74" customFormat="1" ht="18.75">
      <c r="C79" s="130"/>
      <c r="D79" s="242"/>
      <c r="E79" s="252"/>
    </row>
    <row r="80" spans="3:5" s="74" customFormat="1" ht="18.75">
      <c r="C80" s="130"/>
      <c r="D80" s="242"/>
      <c r="E80" s="252"/>
    </row>
    <row r="81" spans="3:5" s="74" customFormat="1" ht="18.75">
      <c r="C81" s="130"/>
      <c r="D81" s="242"/>
      <c r="E81" s="252"/>
    </row>
    <row r="82" spans="3:5" s="74" customFormat="1" ht="18.75">
      <c r="C82" s="130"/>
      <c r="D82" s="242"/>
      <c r="E82" s="252"/>
    </row>
    <row r="83" spans="3:5" s="74" customFormat="1" ht="18.75">
      <c r="C83" s="130"/>
      <c r="D83" s="242"/>
      <c r="E83" s="252"/>
    </row>
    <row r="84" spans="3:5" s="74" customFormat="1" ht="18.75">
      <c r="C84" s="130"/>
      <c r="D84" s="242"/>
      <c r="E84" s="252"/>
    </row>
    <row r="85" spans="3:5" s="74" customFormat="1" ht="18.75">
      <c r="C85" s="130"/>
      <c r="D85" s="242"/>
      <c r="E85" s="252"/>
    </row>
    <row r="86" spans="3:5" s="74" customFormat="1" ht="18.75">
      <c r="C86" s="130"/>
      <c r="D86" s="242"/>
      <c r="E86" s="252"/>
    </row>
    <row r="87" spans="3:5" s="74" customFormat="1" ht="18.75">
      <c r="C87" s="130"/>
      <c r="D87" s="242"/>
      <c r="E87" s="252"/>
    </row>
    <row r="88" spans="3:5" s="74" customFormat="1" ht="18.75">
      <c r="C88" s="130"/>
      <c r="D88" s="242"/>
      <c r="E88" s="252"/>
    </row>
    <row r="89" spans="3:5" s="74" customFormat="1" ht="18.75">
      <c r="C89" s="130"/>
      <c r="D89" s="242"/>
      <c r="E89" s="252"/>
    </row>
    <row r="90" spans="3:5" s="74" customFormat="1" ht="18.75">
      <c r="C90" s="130"/>
      <c r="D90" s="242"/>
      <c r="E90" s="252"/>
    </row>
    <row r="91" spans="3:5" s="74" customFormat="1" ht="18.75">
      <c r="C91" s="130"/>
      <c r="D91" s="242"/>
      <c r="E91" s="252"/>
    </row>
    <row r="92" spans="3:5" s="74" customFormat="1" ht="18.75">
      <c r="C92" s="130"/>
      <c r="D92" s="242"/>
      <c r="E92" s="252"/>
    </row>
    <row r="93" spans="3:5" s="74" customFormat="1" ht="18.75">
      <c r="C93" s="130"/>
      <c r="D93" s="242"/>
      <c r="E93" s="252"/>
    </row>
    <row r="94" spans="3:5" s="74" customFormat="1" ht="18.75">
      <c r="C94" s="130"/>
      <c r="D94" s="242"/>
      <c r="E94" s="252"/>
    </row>
    <row r="95" spans="3:5" s="74" customFormat="1" ht="18.75">
      <c r="C95" s="130"/>
      <c r="D95" s="242"/>
      <c r="E95" s="252"/>
    </row>
    <row r="96" spans="3:5" s="74" customFormat="1" ht="18.75">
      <c r="C96" s="130"/>
      <c r="D96" s="242"/>
      <c r="E96" s="252"/>
    </row>
    <row r="97" spans="3:5" s="74" customFormat="1" ht="18.75">
      <c r="C97" s="130"/>
      <c r="D97" s="242"/>
      <c r="E97" s="252"/>
    </row>
    <row r="98" spans="3:5" s="74" customFormat="1" ht="18.75">
      <c r="C98" s="130"/>
      <c r="D98" s="242"/>
      <c r="E98" s="252"/>
    </row>
    <row r="99" spans="3:5" s="74" customFormat="1" ht="18.75">
      <c r="C99" s="130"/>
      <c r="D99" s="242"/>
      <c r="E99" s="252"/>
    </row>
    <row r="100" spans="3:5" s="74" customFormat="1" ht="18.75">
      <c r="C100" s="130"/>
      <c r="D100" s="242"/>
      <c r="E100" s="252"/>
    </row>
    <row r="101" spans="3:5" s="74" customFormat="1" ht="18.75">
      <c r="C101" s="130"/>
      <c r="D101" s="242"/>
      <c r="E101" s="252"/>
    </row>
    <row r="102" spans="3:5" s="74" customFormat="1" ht="18.75">
      <c r="C102" s="130"/>
      <c r="D102" s="242"/>
      <c r="E102" s="252"/>
    </row>
    <row r="103" spans="3:5" s="74" customFormat="1" ht="18.75">
      <c r="C103" s="130"/>
      <c r="D103" s="242"/>
      <c r="E103" s="252"/>
    </row>
    <row r="104" spans="3:5" s="74" customFormat="1" ht="18.75">
      <c r="C104" s="130"/>
      <c r="D104" s="242"/>
      <c r="E104" s="252"/>
    </row>
    <row r="105" spans="3:5" s="74" customFormat="1" ht="18.75">
      <c r="C105" s="130"/>
      <c r="D105" s="242"/>
      <c r="E105" s="252"/>
    </row>
    <row r="106" spans="3:5" s="74" customFormat="1" ht="18.75">
      <c r="C106" s="130"/>
      <c r="D106" s="242"/>
      <c r="E106" s="252"/>
    </row>
    <row r="107" spans="3:5" s="74" customFormat="1" ht="18.75">
      <c r="C107" s="130"/>
      <c r="D107" s="242"/>
      <c r="E107" s="252"/>
    </row>
    <row r="108" spans="3:5" s="74" customFormat="1" ht="18.75">
      <c r="C108" s="130"/>
      <c r="D108" s="242"/>
      <c r="E108" s="252"/>
    </row>
    <row r="109" spans="3:5" s="74" customFormat="1" ht="18.75">
      <c r="C109" s="130"/>
      <c r="D109" s="242"/>
      <c r="E109" s="252"/>
    </row>
    <row r="110" spans="3:5" s="74" customFormat="1" ht="18.75">
      <c r="C110" s="130"/>
      <c r="D110" s="242"/>
      <c r="E110" s="252"/>
    </row>
    <row r="111" spans="3:5" s="74" customFormat="1" ht="18.75">
      <c r="C111" s="130"/>
      <c r="D111" s="242"/>
      <c r="E111" s="252"/>
    </row>
    <row r="112" spans="3:5" s="74" customFormat="1" ht="18.75">
      <c r="C112" s="130"/>
      <c r="D112" s="242"/>
      <c r="E112" s="252"/>
    </row>
    <row r="113" spans="3:5" s="74" customFormat="1" ht="18.75">
      <c r="C113" s="130"/>
      <c r="D113" s="242"/>
      <c r="E113" s="252"/>
    </row>
    <row r="114" spans="3:5" s="74" customFormat="1" ht="18.75">
      <c r="C114" s="130"/>
      <c r="D114" s="242"/>
      <c r="E114" s="252"/>
    </row>
    <row r="115" spans="3:5" s="74" customFormat="1" ht="18.75">
      <c r="C115" s="130"/>
      <c r="D115" s="242"/>
      <c r="E115" s="252"/>
    </row>
    <row r="116" spans="3:5" s="74" customFormat="1" ht="18.75">
      <c r="C116" s="130"/>
      <c r="D116" s="242"/>
      <c r="E116" s="252"/>
    </row>
    <row r="117" spans="3:5" s="74" customFormat="1" ht="18.75">
      <c r="C117" s="130"/>
      <c r="D117" s="242"/>
      <c r="E117" s="252"/>
    </row>
    <row r="118" spans="3:5" s="74" customFormat="1" ht="18.75">
      <c r="C118" s="130"/>
      <c r="D118" s="242"/>
      <c r="E118" s="252"/>
    </row>
    <row r="119" spans="3:5" s="74" customFormat="1" ht="18.75">
      <c r="C119" s="130"/>
      <c r="D119" s="242"/>
      <c r="E119" s="252"/>
    </row>
    <row r="120" spans="3:5" s="74" customFormat="1" ht="18.75">
      <c r="C120" s="130"/>
      <c r="D120" s="242"/>
      <c r="E120" s="252"/>
    </row>
    <row r="121" spans="3:5" s="74" customFormat="1" ht="18.75">
      <c r="C121" s="130"/>
      <c r="D121" s="242"/>
      <c r="E121" s="252"/>
    </row>
    <row r="122" spans="3:5" s="74" customFormat="1" ht="18.75">
      <c r="C122" s="130"/>
      <c r="D122" s="242"/>
      <c r="E122" s="252"/>
    </row>
    <row r="123" spans="3:5" s="74" customFormat="1" ht="18.75">
      <c r="C123" s="130"/>
      <c r="D123" s="242"/>
      <c r="E123" s="252"/>
    </row>
    <row r="124" spans="3:5" s="74" customFormat="1" ht="18.75">
      <c r="C124" s="130"/>
      <c r="D124" s="242"/>
      <c r="E124" s="252"/>
    </row>
    <row r="125" spans="3:5" s="74" customFormat="1" ht="18.75">
      <c r="C125" s="130"/>
      <c r="D125" s="242"/>
      <c r="E125" s="252"/>
    </row>
    <row r="126" spans="3:5" s="74" customFormat="1" ht="18.75">
      <c r="C126" s="130"/>
      <c r="D126" s="242"/>
      <c r="E126" s="252"/>
    </row>
    <row r="127" spans="3:5" s="74" customFormat="1" ht="18.75">
      <c r="C127" s="130"/>
      <c r="D127" s="242"/>
      <c r="E127" s="252"/>
    </row>
    <row r="128" spans="3:5" s="74" customFormat="1" ht="18.75">
      <c r="C128" s="130"/>
      <c r="D128" s="242"/>
      <c r="E128" s="252"/>
    </row>
    <row r="129" spans="3:5" s="74" customFormat="1" ht="18.75">
      <c r="C129" s="130"/>
      <c r="D129" s="242"/>
      <c r="E129" s="252"/>
    </row>
    <row r="130" spans="3:5" s="74" customFormat="1" ht="18.75">
      <c r="C130" s="130"/>
      <c r="D130" s="242"/>
      <c r="E130" s="252"/>
    </row>
    <row r="131" spans="3:5" s="74" customFormat="1" ht="18.75">
      <c r="C131" s="130"/>
      <c r="D131" s="242"/>
      <c r="E131" s="252"/>
    </row>
    <row r="132" spans="3:5" s="74" customFormat="1" ht="18.75">
      <c r="C132" s="130"/>
      <c r="D132" s="242"/>
      <c r="E132" s="252"/>
    </row>
    <row r="133" spans="3:5" s="74" customFormat="1" ht="18.75">
      <c r="C133" s="130"/>
      <c r="D133" s="242"/>
      <c r="E133" s="252"/>
    </row>
    <row r="134" spans="3:5" s="74" customFormat="1" ht="18.75">
      <c r="C134" s="130"/>
      <c r="D134" s="242"/>
      <c r="E134" s="252"/>
    </row>
    <row r="135" spans="3:5" s="74" customFormat="1" ht="18.75">
      <c r="C135" s="130"/>
      <c r="D135" s="242"/>
      <c r="E135" s="252"/>
    </row>
    <row r="136" spans="3:5" s="74" customFormat="1" ht="18.75">
      <c r="C136" s="130"/>
      <c r="D136" s="242"/>
      <c r="E136" s="252"/>
    </row>
    <row r="137" spans="3:5" s="74" customFormat="1" ht="18.75">
      <c r="C137" s="130"/>
      <c r="D137" s="242"/>
      <c r="E137" s="252"/>
    </row>
    <row r="138" spans="3:5" s="74" customFormat="1" ht="18.75">
      <c r="C138" s="130"/>
      <c r="D138" s="242"/>
      <c r="E138" s="252"/>
    </row>
    <row r="139" spans="3:5" s="74" customFormat="1" ht="18.75">
      <c r="C139" s="130"/>
      <c r="D139" s="242"/>
      <c r="E139" s="252"/>
    </row>
    <row r="140" spans="3:5" s="74" customFormat="1" ht="18.75">
      <c r="C140" s="130"/>
      <c r="D140" s="242"/>
      <c r="E140" s="252"/>
    </row>
    <row r="141" spans="3:5" s="74" customFormat="1" ht="18.75">
      <c r="C141" s="130"/>
      <c r="D141" s="242"/>
      <c r="E141" s="252"/>
    </row>
    <row r="142" spans="3:5" s="74" customFormat="1" ht="18.75">
      <c r="C142" s="130"/>
      <c r="D142" s="242"/>
      <c r="E142" s="252"/>
    </row>
    <row r="143" spans="3:5" s="74" customFormat="1" ht="18.75">
      <c r="C143" s="130"/>
      <c r="D143" s="242"/>
      <c r="E143" s="252"/>
    </row>
    <row r="144" spans="3:5" s="74" customFormat="1" ht="18.75">
      <c r="C144" s="130"/>
      <c r="D144" s="242"/>
      <c r="E144" s="252"/>
    </row>
    <row r="145" spans="3:5" s="74" customFormat="1" ht="18.75">
      <c r="C145" s="130"/>
      <c r="D145" s="242"/>
      <c r="E145" s="252"/>
    </row>
    <row r="146" spans="3:5" s="74" customFormat="1" ht="18.75">
      <c r="C146" s="130"/>
      <c r="D146" s="242"/>
      <c r="E146" s="252"/>
    </row>
    <row r="147" spans="3:5" s="74" customFormat="1" ht="18.75">
      <c r="C147" s="130"/>
      <c r="D147" s="242"/>
      <c r="E147" s="252"/>
    </row>
    <row r="148" spans="3:5" s="74" customFormat="1" ht="18.75">
      <c r="C148" s="130"/>
      <c r="D148" s="242"/>
      <c r="E148" s="252"/>
    </row>
    <row r="149" spans="3:5" s="74" customFormat="1" ht="18.75">
      <c r="C149" s="130"/>
      <c r="D149" s="242"/>
      <c r="E149" s="252"/>
    </row>
    <row r="150" spans="3:5" s="74" customFormat="1" ht="18.75">
      <c r="C150" s="130"/>
      <c r="D150" s="242"/>
      <c r="E150" s="252"/>
    </row>
    <row r="151" spans="3:5" s="74" customFormat="1" ht="18.75">
      <c r="C151" s="130"/>
      <c r="D151" s="242"/>
      <c r="E151" s="252"/>
    </row>
    <row r="152" spans="3:5" s="74" customFormat="1" ht="18.75">
      <c r="C152" s="130"/>
      <c r="D152" s="242"/>
      <c r="E152" s="252"/>
    </row>
    <row r="153" spans="3:5" s="74" customFormat="1" ht="18.75">
      <c r="C153" s="130"/>
      <c r="D153" s="242"/>
      <c r="E153" s="252"/>
    </row>
    <row r="154" spans="3:5" s="74" customFormat="1" ht="18.75">
      <c r="C154" s="130"/>
      <c r="D154" s="242"/>
      <c r="E154" s="252"/>
    </row>
    <row r="155" spans="3:5" s="74" customFormat="1" ht="18.75">
      <c r="C155" s="130"/>
      <c r="D155" s="242"/>
      <c r="E155" s="252"/>
    </row>
    <row r="156" spans="3:5" s="74" customFormat="1" ht="18.75">
      <c r="C156" s="130"/>
      <c r="D156" s="242"/>
      <c r="E156" s="252"/>
    </row>
    <row r="157" spans="3:5" s="74" customFormat="1" ht="18.75">
      <c r="C157" s="130"/>
      <c r="D157" s="242"/>
      <c r="E157" s="252"/>
    </row>
    <row r="158" spans="3:5" s="74" customFormat="1" ht="18.75">
      <c r="C158" s="130"/>
      <c r="D158" s="242"/>
      <c r="E158" s="252"/>
    </row>
    <row r="159" spans="3:5" s="74" customFormat="1" ht="18.75">
      <c r="C159" s="130"/>
      <c r="D159" s="242"/>
      <c r="E159" s="252"/>
    </row>
    <row r="160" spans="3:5" s="74" customFormat="1" ht="18.75">
      <c r="C160" s="130"/>
      <c r="D160" s="242"/>
      <c r="E160" s="252"/>
    </row>
    <row r="161" spans="3:5" s="74" customFormat="1" ht="18.75">
      <c r="C161" s="130"/>
      <c r="D161" s="242"/>
      <c r="E161" s="252"/>
    </row>
    <row r="162" spans="3:5" s="74" customFormat="1" ht="18.75">
      <c r="C162" s="130"/>
      <c r="D162" s="242"/>
      <c r="E162" s="252"/>
    </row>
    <row r="163" spans="3:5" s="74" customFormat="1" ht="18.75">
      <c r="C163" s="130"/>
      <c r="D163" s="242"/>
      <c r="E163" s="252"/>
    </row>
    <row r="164" spans="3:5" s="74" customFormat="1" ht="18.75">
      <c r="C164" s="130"/>
      <c r="D164" s="242"/>
      <c r="E164" s="252"/>
    </row>
    <row r="165" spans="3:5" s="74" customFormat="1" ht="18.75">
      <c r="C165" s="130"/>
      <c r="D165" s="242"/>
      <c r="E165" s="252"/>
    </row>
    <row r="166" spans="3:5" s="74" customFormat="1" ht="18.75">
      <c r="C166" s="130"/>
      <c r="D166" s="242"/>
      <c r="E166" s="252"/>
    </row>
    <row r="167" spans="3:5" s="74" customFormat="1" ht="18.75">
      <c r="C167" s="130"/>
      <c r="D167" s="242"/>
      <c r="E167" s="252"/>
    </row>
    <row r="168" spans="3:5" s="74" customFormat="1" ht="18.75">
      <c r="C168" s="130"/>
      <c r="D168" s="242"/>
      <c r="E168" s="252"/>
    </row>
    <row r="169" spans="3:5" s="74" customFormat="1" ht="18.75">
      <c r="C169" s="130"/>
      <c r="D169" s="242"/>
      <c r="E169" s="252"/>
    </row>
    <row r="170" spans="3:5" s="74" customFormat="1" ht="18.75">
      <c r="C170" s="130"/>
      <c r="D170" s="242"/>
      <c r="E170" s="252"/>
    </row>
    <row r="171" spans="3:5" s="74" customFormat="1" ht="18.75">
      <c r="C171" s="130"/>
      <c r="D171" s="242"/>
      <c r="E171" s="252"/>
    </row>
    <row r="172" spans="3:5" s="74" customFormat="1" ht="18.75">
      <c r="C172" s="130"/>
      <c r="D172" s="242"/>
      <c r="E172" s="252"/>
    </row>
    <row r="173" spans="3:5" s="74" customFormat="1" ht="18.75">
      <c r="C173" s="130"/>
      <c r="D173" s="242"/>
      <c r="E173" s="252"/>
    </row>
    <row r="174" spans="3:5" s="74" customFormat="1" ht="18.75">
      <c r="C174" s="130"/>
      <c r="D174" s="242"/>
      <c r="E174" s="252"/>
    </row>
    <row r="175" spans="3:5" s="74" customFormat="1" ht="18.75">
      <c r="C175" s="130"/>
      <c r="D175" s="242"/>
      <c r="E175" s="252"/>
    </row>
    <row r="176" spans="3:5" s="74" customFormat="1" ht="18.75">
      <c r="C176" s="130"/>
      <c r="D176" s="242"/>
      <c r="E176" s="252"/>
    </row>
    <row r="177" spans="3:5" s="74" customFormat="1" ht="18.75">
      <c r="C177" s="130"/>
      <c r="D177" s="242"/>
      <c r="E177" s="252"/>
    </row>
    <row r="178" spans="3:5" s="74" customFormat="1" ht="18.75">
      <c r="C178" s="130"/>
      <c r="D178" s="242"/>
      <c r="E178" s="252"/>
    </row>
    <row r="179" spans="3:5" s="74" customFormat="1" ht="18.75">
      <c r="C179" s="130"/>
      <c r="D179" s="242"/>
      <c r="E179" s="252"/>
    </row>
    <row r="180" spans="3:5" s="74" customFormat="1" ht="18.75">
      <c r="C180" s="130"/>
      <c r="D180" s="242"/>
      <c r="E180" s="252"/>
    </row>
    <row r="181" spans="3:5" s="74" customFormat="1" ht="18.75">
      <c r="C181" s="130"/>
      <c r="D181" s="242"/>
      <c r="E181" s="252"/>
    </row>
    <row r="182" spans="3:5" s="74" customFormat="1" ht="18.75">
      <c r="C182" s="130"/>
      <c r="D182" s="242"/>
      <c r="E182" s="252"/>
    </row>
    <row r="183" spans="3:5" s="74" customFormat="1" ht="18.75">
      <c r="C183" s="130"/>
      <c r="D183" s="242"/>
      <c r="E183" s="252"/>
    </row>
    <row r="184" spans="3:5" s="74" customFormat="1" ht="18.75">
      <c r="C184" s="130"/>
      <c r="D184" s="242"/>
      <c r="E184" s="252"/>
    </row>
    <row r="185" spans="3:5" s="74" customFormat="1" ht="18.75">
      <c r="C185" s="130"/>
      <c r="D185" s="242"/>
      <c r="E185" s="252"/>
    </row>
    <row r="186" spans="3:5" s="74" customFormat="1" ht="18.75">
      <c r="C186" s="130"/>
      <c r="D186" s="242"/>
      <c r="E186" s="252"/>
    </row>
    <row r="187" spans="3:5" s="74" customFormat="1" ht="18.75">
      <c r="C187" s="130"/>
      <c r="D187" s="242"/>
      <c r="E187" s="252"/>
    </row>
    <row r="188" spans="3:5" s="74" customFormat="1" ht="18.75">
      <c r="C188" s="130"/>
      <c r="D188" s="242"/>
      <c r="E188" s="252"/>
    </row>
    <row r="189" spans="3:5" s="74" customFormat="1" ht="18.75">
      <c r="C189" s="130"/>
      <c r="D189" s="242"/>
      <c r="E189" s="252"/>
    </row>
    <row r="190" spans="3:5" s="74" customFormat="1" ht="18.75">
      <c r="C190" s="130"/>
      <c r="D190" s="242"/>
      <c r="E190" s="252"/>
    </row>
    <row r="191" spans="3:5" s="74" customFormat="1" ht="18.75">
      <c r="C191" s="130"/>
      <c r="D191" s="242"/>
      <c r="E191" s="252"/>
    </row>
    <row r="192" spans="3:5" s="74" customFormat="1" ht="18.75">
      <c r="C192" s="130"/>
      <c r="D192" s="242"/>
      <c r="E192" s="252"/>
    </row>
    <row r="193" spans="3:5" s="74" customFormat="1" ht="18.75">
      <c r="C193" s="130"/>
      <c r="D193" s="242"/>
      <c r="E193" s="252"/>
    </row>
    <row r="194" spans="3:5" s="74" customFormat="1" ht="18.75">
      <c r="C194" s="130"/>
      <c r="D194" s="242"/>
      <c r="E194" s="252"/>
    </row>
    <row r="195" spans="3:5" s="74" customFormat="1" ht="18.75">
      <c r="C195" s="130"/>
      <c r="D195" s="242"/>
      <c r="E195" s="252"/>
    </row>
    <row r="196" spans="3:5" s="74" customFormat="1" ht="18.75">
      <c r="C196" s="130"/>
      <c r="D196" s="242"/>
      <c r="E196" s="252"/>
    </row>
    <row r="197" spans="3:5" s="74" customFormat="1" ht="18.75">
      <c r="C197" s="130"/>
      <c r="D197" s="242"/>
      <c r="E197" s="252"/>
    </row>
    <row r="198" spans="3:5" s="74" customFormat="1" ht="18.75">
      <c r="C198" s="130"/>
      <c r="D198" s="242"/>
      <c r="E198" s="252"/>
    </row>
    <row r="199" spans="3:5" s="74" customFormat="1" ht="18.75">
      <c r="C199" s="130"/>
      <c r="D199" s="242"/>
      <c r="E199" s="252"/>
    </row>
    <row r="200" spans="3:5" s="74" customFormat="1" ht="18.75">
      <c r="C200" s="130"/>
      <c r="D200" s="242"/>
      <c r="E200" s="252"/>
    </row>
    <row r="201" spans="3:5" s="74" customFormat="1" ht="18.75">
      <c r="C201" s="130"/>
      <c r="D201" s="242"/>
      <c r="E201" s="252"/>
    </row>
  </sheetData>
  <sheetProtection/>
  <printOptions horizontalCentered="1"/>
  <pageMargins left="0.25" right="0.25" top="0.5" bottom="0.5" header="0.5" footer="0.5"/>
  <pageSetup horizontalDpi="600" verticalDpi="600" orientation="portrait" scale="54" r:id="rId1"/>
  <headerFooter alignWithMargins="0">
    <oddFooter>&amp;R
&amp;"Times New Roman,Bold"&amp;14GF Revenue&amp;"Times New Roman,Regular"&amp;10
&amp;"Times New Roman,Bold"&amp;16 &amp;"Times New Roman,Regular"&amp;10
</oddFooter>
  </headerFooter>
  <rowBreaks count="1" manualBreakCount="1">
    <brk id="6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68"/>
  <sheetViews>
    <sheetView zoomScalePageLayoutView="0" workbookViewId="0" topLeftCell="A1">
      <pane ySplit="2" topLeftCell="A75" activePane="bottomLeft" state="frozen"/>
      <selection pane="topLeft" activeCell="O26" sqref="O26"/>
      <selection pane="bottomLeft" activeCell="E69" sqref="E69"/>
    </sheetView>
  </sheetViews>
  <sheetFormatPr defaultColWidth="9.33203125" defaultRowHeight="12.75"/>
  <cols>
    <col min="1" max="1" width="15.83203125" style="14" customWidth="1"/>
    <col min="2" max="2" width="75.83203125" style="86" customWidth="1"/>
    <col min="3" max="3" width="25.83203125" style="108" customWidth="1"/>
    <col min="4" max="4" width="15.83203125" style="88" customWidth="1"/>
    <col min="5" max="5" width="25.83203125" style="120" customWidth="1"/>
    <col min="6" max="9" width="9.33203125" style="29" customWidth="1"/>
    <col min="10" max="16384" width="9.33203125" style="14" customWidth="1"/>
  </cols>
  <sheetData>
    <row r="1" spans="1:9" ht="27">
      <c r="A1" s="26"/>
      <c r="B1" s="26"/>
      <c r="C1" s="134" t="s">
        <v>630</v>
      </c>
      <c r="D1" s="57"/>
      <c r="E1" s="135" t="s">
        <v>629</v>
      </c>
      <c r="F1" s="14"/>
      <c r="G1" s="14"/>
      <c r="H1" s="14"/>
      <c r="I1" s="14"/>
    </row>
    <row r="2" spans="1:9" ht="56.25" customHeight="1">
      <c r="A2" s="26" t="s">
        <v>14</v>
      </c>
      <c r="B2" s="26" t="s">
        <v>654</v>
      </c>
      <c r="C2" s="136" t="s">
        <v>636</v>
      </c>
      <c r="D2" s="95"/>
      <c r="E2" s="112" t="s">
        <v>718</v>
      </c>
      <c r="F2" s="14"/>
      <c r="G2" s="14"/>
      <c r="H2" s="14"/>
      <c r="I2" s="14"/>
    </row>
    <row r="3" spans="1:5" ht="19.5" customHeight="1">
      <c r="A3" s="26"/>
      <c r="B3" s="76" t="s">
        <v>37</v>
      </c>
      <c r="C3" s="100"/>
      <c r="D3" s="83"/>
      <c r="E3" s="113"/>
    </row>
    <row r="4" spans="1:5" ht="19.5" customHeight="1">
      <c r="A4" s="49" t="s">
        <v>38</v>
      </c>
      <c r="B4" s="77" t="s">
        <v>39</v>
      </c>
      <c r="C4" s="121"/>
      <c r="D4" s="109"/>
      <c r="E4" s="96"/>
    </row>
    <row r="5" spans="1:5" ht="19.5" customHeight="1">
      <c r="A5" s="215" t="s">
        <v>40</v>
      </c>
      <c r="B5" s="217" t="s">
        <v>41</v>
      </c>
      <c r="C5" s="122">
        <v>110050</v>
      </c>
      <c r="D5" s="110"/>
      <c r="E5" s="114">
        <v>168500</v>
      </c>
    </row>
    <row r="6" spans="1:9" s="31" customFormat="1" ht="19.5" customHeight="1">
      <c r="A6" s="215" t="s">
        <v>42</v>
      </c>
      <c r="B6" s="217" t="s">
        <v>581</v>
      </c>
      <c r="C6" s="122">
        <v>61875</v>
      </c>
      <c r="D6" s="110"/>
      <c r="E6" s="114">
        <v>82500</v>
      </c>
      <c r="F6" s="74"/>
      <c r="G6" s="74"/>
      <c r="H6" s="74"/>
      <c r="I6" s="74"/>
    </row>
    <row r="7" spans="1:5" ht="19.5" customHeight="1">
      <c r="A7" s="214" t="s">
        <v>343</v>
      </c>
      <c r="B7" s="218" t="s">
        <v>344</v>
      </c>
      <c r="C7" s="122">
        <v>9000</v>
      </c>
      <c r="D7" s="110"/>
      <c r="E7" s="114">
        <v>12000</v>
      </c>
    </row>
    <row r="8" spans="1:9" s="31" customFormat="1" ht="19.5" customHeight="1">
      <c r="A8" s="215" t="s">
        <v>43</v>
      </c>
      <c r="B8" s="217" t="s">
        <v>562</v>
      </c>
      <c r="C8" s="122">
        <v>14600</v>
      </c>
      <c r="D8" s="110"/>
      <c r="E8" s="114">
        <v>28800</v>
      </c>
      <c r="F8" s="74"/>
      <c r="G8" s="74"/>
      <c r="H8" s="74"/>
      <c r="I8" s="74"/>
    </row>
    <row r="9" spans="1:5" ht="19.5" customHeight="1">
      <c r="A9" s="51" t="s">
        <v>44</v>
      </c>
      <c r="B9" s="80" t="s">
        <v>655</v>
      </c>
      <c r="C9" s="122">
        <v>8845</v>
      </c>
      <c r="D9" s="110"/>
      <c r="E9" s="114">
        <v>10000</v>
      </c>
    </row>
    <row r="10" spans="1:9" s="31" customFormat="1" ht="19.5" customHeight="1">
      <c r="A10" s="215" t="s">
        <v>45</v>
      </c>
      <c r="B10" s="217" t="s">
        <v>330</v>
      </c>
      <c r="C10" s="122">
        <v>11250</v>
      </c>
      <c r="D10" s="110"/>
      <c r="E10" s="114">
        <v>15500</v>
      </c>
      <c r="F10" s="74"/>
      <c r="G10" s="74"/>
      <c r="H10" s="74"/>
      <c r="I10" s="74"/>
    </row>
    <row r="11" spans="1:5" ht="19.5" customHeight="1">
      <c r="A11" s="214" t="s">
        <v>387</v>
      </c>
      <c r="B11" s="219" t="s">
        <v>388</v>
      </c>
      <c r="C11" s="122">
        <v>11700</v>
      </c>
      <c r="D11" s="110"/>
      <c r="E11" s="114">
        <v>14500</v>
      </c>
    </row>
    <row r="12" spans="1:5" ht="19.5" customHeight="1">
      <c r="A12" s="215" t="s">
        <v>540</v>
      </c>
      <c r="B12" s="217" t="s">
        <v>541</v>
      </c>
      <c r="C12" s="122"/>
      <c r="D12" s="110"/>
      <c r="E12" s="114"/>
    </row>
    <row r="13" spans="1:5" ht="19.5" customHeight="1">
      <c r="A13" s="214" t="s">
        <v>46</v>
      </c>
      <c r="B13" s="218" t="s">
        <v>502</v>
      </c>
      <c r="C13" s="122">
        <v>16146.28</v>
      </c>
      <c r="D13" s="110"/>
      <c r="E13" s="114">
        <v>20000</v>
      </c>
    </row>
    <row r="14" spans="1:5" ht="19.5" customHeight="1">
      <c r="A14" s="214" t="s">
        <v>47</v>
      </c>
      <c r="B14" s="219" t="s">
        <v>48</v>
      </c>
      <c r="C14" s="122">
        <v>1042.38</v>
      </c>
      <c r="D14" s="110"/>
      <c r="E14" s="114">
        <v>1200</v>
      </c>
    </row>
    <row r="15" spans="1:5" ht="19.5" customHeight="1">
      <c r="A15" s="214" t="s">
        <v>49</v>
      </c>
      <c r="B15" s="218" t="s">
        <v>427</v>
      </c>
      <c r="C15" s="102">
        <v>2960.78</v>
      </c>
      <c r="D15" s="110"/>
      <c r="E15" s="114">
        <v>4000</v>
      </c>
    </row>
    <row r="16" spans="1:5" ht="19.5" customHeight="1">
      <c r="A16" s="214" t="s">
        <v>676</v>
      </c>
      <c r="B16" s="218" t="s">
        <v>677</v>
      </c>
      <c r="C16" s="102">
        <v>4850</v>
      </c>
      <c r="D16" s="110"/>
      <c r="E16" s="114"/>
    </row>
    <row r="17" spans="1:5" ht="19.5" customHeight="1">
      <c r="A17" s="220" t="s">
        <v>50</v>
      </c>
      <c r="B17" s="221" t="s">
        <v>51</v>
      </c>
      <c r="C17" s="101"/>
      <c r="D17" s="109"/>
      <c r="E17" s="115"/>
    </row>
    <row r="18" spans="1:5" ht="19.5" customHeight="1">
      <c r="A18" s="214" t="s">
        <v>52</v>
      </c>
      <c r="B18" s="219" t="s">
        <v>352</v>
      </c>
      <c r="C18" s="102"/>
      <c r="D18" s="110"/>
      <c r="E18" s="114">
        <v>1000</v>
      </c>
    </row>
    <row r="19" spans="1:5" ht="19.5" customHeight="1">
      <c r="A19" s="214" t="s">
        <v>583</v>
      </c>
      <c r="B19" s="219" t="s">
        <v>584</v>
      </c>
      <c r="C19" s="102">
        <v>1080</v>
      </c>
      <c r="D19" s="110"/>
      <c r="E19" s="114">
        <v>1440</v>
      </c>
    </row>
    <row r="20" spans="1:5" ht="19.5" customHeight="1">
      <c r="A20" s="214" t="s">
        <v>53</v>
      </c>
      <c r="B20" s="219" t="s">
        <v>54</v>
      </c>
      <c r="C20" s="102"/>
      <c r="D20" s="110"/>
      <c r="E20" s="114"/>
    </row>
    <row r="21" spans="1:5" ht="19.5" customHeight="1">
      <c r="A21" s="220" t="s">
        <v>55</v>
      </c>
      <c r="B21" s="221" t="s">
        <v>56</v>
      </c>
      <c r="C21" s="101"/>
      <c r="D21" s="109"/>
      <c r="E21" s="115"/>
    </row>
    <row r="22" spans="1:5" ht="19.5" customHeight="1">
      <c r="A22" s="214" t="s">
        <v>57</v>
      </c>
      <c r="B22" s="219" t="s">
        <v>58</v>
      </c>
      <c r="C22" s="102">
        <v>1125</v>
      </c>
      <c r="D22" s="110"/>
      <c r="E22" s="114">
        <v>1500</v>
      </c>
    </row>
    <row r="23" spans="1:5" ht="19.5" customHeight="1">
      <c r="A23" s="214" t="s">
        <v>59</v>
      </c>
      <c r="B23" s="219" t="s">
        <v>60</v>
      </c>
      <c r="C23" s="102">
        <v>2250</v>
      </c>
      <c r="D23" s="110"/>
      <c r="E23" s="114">
        <v>3000</v>
      </c>
    </row>
    <row r="24" spans="1:5" ht="19.5" customHeight="1">
      <c r="A24" s="214" t="s">
        <v>61</v>
      </c>
      <c r="B24" s="222" t="s">
        <v>378</v>
      </c>
      <c r="C24" s="102">
        <v>585</v>
      </c>
      <c r="D24" s="110"/>
      <c r="E24" s="114">
        <v>200</v>
      </c>
    </row>
    <row r="25" spans="1:5" ht="19.5" customHeight="1">
      <c r="A25" s="214" t="s">
        <v>62</v>
      </c>
      <c r="B25" s="219" t="s">
        <v>63</v>
      </c>
      <c r="C25" s="102">
        <v>56</v>
      </c>
      <c r="D25" s="110"/>
      <c r="E25" s="114">
        <v>150</v>
      </c>
    </row>
    <row r="26" spans="1:5" ht="19.5" customHeight="1">
      <c r="A26" s="214" t="s">
        <v>64</v>
      </c>
      <c r="B26" s="219" t="s">
        <v>65</v>
      </c>
      <c r="C26" s="102">
        <v>1500</v>
      </c>
      <c r="D26" s="110"/>
      <c r="E26" s="114">
        <v>2000</v>
      </c>
    </row>
    <row r="27" spans="1:5" ht="19.5" customHeight="1">
      <c r="A27" s="214" t="s">
        <v>66</v>
      </c>
      <c r="B27" s="219" t="s">
        <v>466</v>
      </c>
      <c r="C27" s="102"/>
      <c r="D27" s="110"/>
      <c r="E27" s="114"/>
    </row>
    <row r="28" spans="1:5" ht="19.5" customHeight="1">
      <c r="A28" s="49" t="s">
        <v>67</v>
      </c>
      <c r="B28" s="77" t="s">
        <v>68</v>
      </c>
      <c r="C28" s="101"/>
      <c r="D28" s="109"/>
      <c r="E28" s="115"/>
    </row>
    <row r="29" spans="1:5" ht="19.5" customHeight="1">
      <c r="A29" s="214" t="s">
        <v>69</v>
      </c>
      <c r="B29" s="219" t="s">
        <v>70</v>
      </c>
      <c r="C29" s="102"/>
      <c r="D29" s="110"/>
      <c r="E29" s="114"/>
    </row>
    <row r="30" spans="1:5" ht="19.5" customHeight="1">
      <c r="A30" s="51" t="s">
        <v>71</v>
      </c>
      <c r="B30" s="80" t="s">
        <v>72</v>
      </c>
      <c r="C30" s="102">
        <v>400</v>
      </c>
      <c r="D30" s="110"/>
      <c r="E30" s="114">
        <v>400</v>
      </c>
    </row>
    <row r="31" spans="1:5" ht="19.5" customHeight="1">
      <c r="A31" s="214" t="s">
        <v>606</v>
      </c>
      <c r="B31" s="219" t="s">
        <v>607</v>
      </c>
      <c r="C31" s="102">
        <v>16929.67</v>
      </c>
      <c r="D31" s="110"/>
      <c r="E31" s="114">
        <v>40787</v>
      </c>
    </row>
    <row r="32" spans="1:5" ht="19.5" customHeight="1">
      <c r="A32" s="51" t="s">
        <v>306</v>
      </c>
      <c r="B32" s="80" t="s">
        <v>307</v>
      </c>
      <c r="C32" s="102"/>
      <c r="D32" s="110"/>
      <c r="E32" s="114"/>
    </row>
    <row r="33" spans="1:5" ht="19.5" customHeight="1">
      <c r="A33" s="220" t="s">
        <v>73</v>
      </c>
      <c r="B33" s="221" t="s">
        <v>74</v>
      </c>
      <c r="C33" s="101"/>
      <c r="D33" s="109"/>
      <c r="E33" s="115"/>
    </row>
    <row r="34" spans="1:5" ht="19.5" customHeight="1">
      <c r="A34" s="214" t="s">
        <v>75</v>
      </c>
      <c r="B34" s="219" t="s">
        <v>331</v>
      </c>
      <c r="C34" s="102">
        <v>1143.29</v>
      </c>
      <c r="D34" s="110"/>
      <c r="E34" s="114">
        <v>2700</v>
      </c>
    </row>
    <row r="35" spans="1:5" ht="19.5" customHeight="1">
      <c r="A35" s="214" t="s">
        <v>76</v>
      </c>
      <c r="B35" s="219" t="s">
        <v>332</v>
      </c>
      <c r="C35" s="102">
        <v>259.54</v>
      </c>
      <c r="D35" s="110"/>
      <c r="E35" s="114">
        <v>800</v>
      </c>
    </row>
    <row r="36" spans="1:5" ht="19.5" customHeight="1">
      <c r="A36" s="214" t="s">
        <v>77</v>
      </c>
      <c r="B36" s="219" t="s">
        <v>333</v>
      </c>
      <c r="C36" s="102">
        <v>3314.48</v>
      </c>
      <c r="D36" s="110"/>
      <c r="E36" s="114">
        <v>6100</v>
      </c>
    </row>
    <row r="37" spans="1:5" ht="19.5" customHeight="1">
      <c r="A37" s="214" t="s">
        <v>78</v>
      </c>
      <c r="B37" s="219" t="s">
        <v>360</v>
      </c>
      <c r="C37" s="102">
        <v>1080</v>
      </c>
      <c r="D37" s="110"/>
      <c r="E37" s="114">
        <v>3250</v>
      </c>
    </row>
    <row r="38" spans="1:5" ht="19.5" customHeight="1">
      <c r="A38" s="220" t="s">
        <v>79</v>
      </c>
      <c r="B38" s="221" t="s">
        <v>80</v>
      </c>
      <c r="C38" s="101"/>
      <c r="D38" s="109"/>
      <c r="E38" s="115"/>
    </row>
    <row r="39" spans="1:5" ht="19.5" customHeight="1">
      <c r="A39" s="215" t="s">
        <v>81</v>
      </c>
      <c r="B39" s="219" t="s">
        <v>82</v>
      </c>
      <c r="C39" s="102"/>
      <c r="D39" s="110"/>
      <c r="E39" s="114">
        <v>1000</v>
      </c>
    </row>
    <row r="40" spans="1:5" ht="19.5" customHeight="1">
      <c r="A40" s="220" t="s">
        <v>83</v>
      </c>
      <c r="B40" s="221" t="s">
        <v>84</v>
      </c>
      <c r="C40" s="101"/>
      <c r="D40" s="109"/>
      <c r="E40" s="115"/>
    </row>
    <row r="41" spans="1:5" ht="19.5" customHeight="1">
      <c r="A41" s="214" t="s">
        <v>85</v>
      </c>
      <c r="B41" s="219" t="s">
        <v>86</v>
      </c>
      <c r="C41" s="102">
        <v>2483.9</v>
      </c>
      <c r="D41" s="110"/>
      <c r="E41" s="114">
        <v>1000</v>
      </c>
    </row>
    <row r="42" spans="1:5" ht="19.5" customHeight="1">
      <c r="A42" s="214" t="s">
        <v>87</v>
      </c>
      <c r="B42" s="219" t="s">
        <v>88</v>
      </c>
      <c r="C42" s="102"/>
      <c r="D42" s="110"/>
      <c r="E42" s="114">
        <v>1000</v>
      </c>
    </row>
    <row r="43" spans="1:5" ht="19.5" customHeight="1">
      <c r="A43" s="214" t="s">
        <v>89</v>
      </c>
      <c r="B43" s="219" t="s">
        <v>90</v>
      </c>
      <c r="C43" s="102"/>
      <c r="D43" s="110"/>
      <c r="E43" s="114"/>
    </row>
    <row r="44" spans="1:5" ht="19.5" customHeight="1">
      <c r="A44" s="214" t="s">
        <v>91</v>
      </c>
      <c r="B44" s="219" t="s">
        <v>92</v>
      </c>
      <c r="C44" s="102">
        <v>1200</v>
      </c>
      <c r="D44" s="110"/>
      <c r="E44" s="114">
        <v>2500</v>
      </c>
    </row>
    <row r="45" spans="1:5" ht="19.5" customHeight="1">
      <c r="A45" s="49" t="s">
        <v>93</v>
      </c>
      <c r="B45" s="77" t="s">
        <v>94</v>
      </c>
      <c r="C45" s="101"/>
      <c r="D45" s="109"/>
      <c r="E45" s="115"/>
    </row>
    <row r="46" spans="1:5" ht="19.5" customHeight="1">
      <c r="A46" s="215" t="s">
        <v>345</v>
      </c>
      <c r="B46" s="218" t="s">
        <v>346</v>
      </c>
      <c r="C46" s="102">
        <v>7500</v>
      </c>
      <c r="D46" s="110"/>
      <c r="E46" s="114">
        <v>7500</v>
      </c>
    </row>
    <row r="47" spans="1:5" ht="19.5" customHeight="1">
      <c r="A47" s="99" t="s">
        <v>675</v>
      </c>
      <c r="B47" s="96" t="s">
        <v>711</v>
      </c>
      <c r="C47" s="102">
        <v>19285</v>
      </c>
      <c r="D47" s="110"/>
      <c r="E47" s="114"/>
    </row>
    <row r="48" spans="1:5" ht="19.5" customHeight="1">
      <c r="A48" s="214" t="s">
        <v>350</v>
      </c>
      <c r="B48" s="219" t="s">
        <v>95</v>
      </c>
      <c r="C48" s="102"/>
      <c r="D48" s="110"/>
      <c r="E48" s="114">
        <v>100</v>
      </c>
    </row>
    <row r="49" spans="1:5" ht="19.5" customHeight="1">
      <c r="A49" s="51" t="s">
        <v>349</v>
      </c>
      <c r="B49" s="79" t="s">
        <v>638</v>
      </c>
      <c r="C49" s="102">
        <v>500</v>
      </c>
      <c r="D49" s="110"/>
      <c r="E49" s="114">
        <v>500</v>
      </c>
    </row>
    <row r="50" spans="1:5" ht="19.5" customHeight="1">
      <c r="A50" s="51" t="s">
        <v>351</v>
      </c>
      <c r="B50" s="80" t="s">
        <v>96</v>
      </c>
      <c r="C50" s="102"/>
      <c r="D50" s="110"/>
      <c r="E50" s="114"/>
    </row>
    <row r="51" spans="1:5" ht="19.5" customHeight="1">
      <c r="A51" s="220" t="s">
        <v>73</v>
      </c>
      <c r="B51" s="221" t="s">
        <v>114</v>
      </c>
      <c r="C51" s="101"/>
      <c r="D51" s="109"/>
      <c r="E51" s="115"/>
    </row>
    <row r="52" spans="1:5" ht="19.5" customHeight="1">
      <c r="A52" s="214" t="s">
        <v>347</v>
      </c>
      <c r="B52" s="218" t="s">
        <v>399</v>
      </c>
      <c r="C52" s="102">
        <v>1435</v>
      </c>
      <c r="D52" s="110"/>
      <c r="E52" s="114">
        <v>5000</v>
      </c>
    </row>
    <row r="53" spans="1:5" ht="19.5" customHeight="1">
      <c r="A53" s="214" t="s">
        <v>495</v>
      </c>
      <c r="B53" s="218" t="s">
        <v>609</v>
      </c>
      <c r="C53" s="102">
        <v>200</v>
      </c>
      <c r="D53" s="110"/>
      <c r="E53" s="114">
        <v>1700</v>
      </c>
    </row>
    <row r="54" spans="1:5" ht="19.5" customHeight="1">
      <c r="A54" s="215" t="s">
        <v>503</v>
      </c>
      <c r="B54" s="217" t="s">
        <v>504</v>
      </c>
      <c r="C54" s="102"/>
      <c r="D54" s="110"/>
      <c r="E54" s="114">
        <v>1000</v>
      </c>
    </row>
    <row r="55" spans="1:5" ht="19.5" customHeight="1">
      <c r="A55" s="215" t="s">
        <v>363</v>
      </c>
      <c r="B55" s="217" t="s">
        <v>348</v>
      </c>
      <c r="C55" s="102"/>
      <c r="D55" s="110"/>
      <c r="E55" s="114"/>
    </row>
    <row r="56" spans="1:5" ht="19.5" customHeight="1">
      <c r="A56" s="220" t="s">
        <v>97</v>
      </c>
      <c r="B56" s="221" t="s">
        <v>98</v>
      </c>
      <c r="C56" s="101"/>
      <c r="D56" s="109"/>
      <c r="E56" s="115"/>
    </row>
    <row r="57" spans="1:5" ht="19.5" customHeight="1">
      <c r="A57" s="214" t="s">
        <v>99</v>
      </c>
      <c r="B57" s="219" t="s">
        <v>100</v>
      </c>
      <c r="C57" s="102"/>
      <c r="D57" s="110"/>
      <c r="E57" s="114"/>
    </row>
    <row r="58" spans="1:5" ht="19.5" customHeight="1">
      <c r="A58" s="214" t="s">
        <v>101</v>
      </c>
      <c r="B58" s="219" t="s">
        <v>102</v>
      </c>
      <c r="C58" s="102"/>
      <c r="D58" s="110"/>
      <c r="E58" s="114"/>
    </row>
    <row r="59" spans="1:5" ht="19.5" customHeight="1">
      <c r="A59" s="214" t="s">
        <v>103</v>
      </c>
      <c r="B59" s="219" t="s">
        <v>334</v>
      </c>
      <c r="C59" s="102">
        <v>4760</v>
      </c>
      <c r="D59" s="110"/>
      <c r="E59" s="114">
        <v>6000</v>
      </c>
    </row>
    <row r="60" spans="1:5" ht="19.5" customHeight="1">
      <c r="A60" s="223" t="s">
        <v>605</v>
      </c>
      <c r="B60" s="219" t="s">
        <v>671</v>
      </c>
      <c r="C60" s="102">
        <v>3385</v>
      </c>
      <c r="D60" s="110"/>
      <c r="E60" s="114">
        <v>6000</v>
      </c>
    </row>
    <row r="61" spans="1:5" ht="19.5" customHeight="1">
      <c r="A61" s="71"/>
      <c r="B61" s="81" t="s">
        <v>104</v>
      </c>
      <c r="C61" s="103">
        <f>SUM(C5:C60)</f>
        <v>322791.32</v>
      </c>
      <c r="D61" s="82"/>
      <c r="E61" s="119">
        <f>SUM(E5:E60)</f>
        <v>453627</v>
      </c>
    </row>
    <row r="62" spans="1:5" ht="19.5" customHeight="1">
      <c r="A62" s="56"/>
      <c r="B62" s="26" t="s">
        <v>105</v>
      </c>
      <c r="C62" s="104"/>
      <c r="D62" s="83"/>
      <c r="E62" s="123"/>
    </row>
    <row r="63" spans="1:5" ht="19.5" customHeight="1">
      <c r="A63" s="214" t="s">
        <v>106</v>
      </c>
      <c r="B63" s="219" t="s">
        <v>107</v>
      </c>
      <c r="C63" s="102">
        <v>556.75</v>
      </c>
      <c r="D63" s="110"/>
      <c r="E63" s="114">
        <v>500</v>
      </c>
    </row>
    <row r="64" spans="1:5" ht="19.5" customHeight="1">
      <c r="A64" s="51" t="s">
        <v>108</v>
      </c>
      <c r="B64" s="80" t="s">
        <v>639</v>
      </c>
      <c r="C64" s="102">
        <v>23500</v>
      </c>
      <c r="D64" s="110"/>
      <c r="E64" s="114">
        <v>23500</v>
      </c>
    </row>
    <row r="65" spans="1:5" ht="19.5" customHeight="1">
      <c r="A65" s="214" t="s">
        <v>109</v>
      </c>
      <c r="B65" s="219" t="s">
        <v>746</v>
      </c>
      <c r="C65" s="102">
        <v>6026</v>
      </c>
      <c r="D65" s="110"/>
      <c r="E65" s="114">
        <v>5750</v>
      </c>
    </row>
    <row r="66" spans="1:5" ht="19.5" customHeight="1">
      <c r="A66" s="51" t="s">
        <v>110</v>
      </c>
      <c r="B66" s="80" t="s">
        <v>717</v>
      </c>
      <c r="C66" s="102">
        <v>12034.98</v>
      </c>
      <c r="D66" s="110"/>
      <c r="E66" s="114">
        <v>12034.98</v>
      </c>
    </row>
    <row r="67" spans="1:5" ht="19.5" customHeight="1">
      <c r="A67" s="214" t="s">
        <v>111</v>
      </c>
      <c r="B67" s="219" t="s">
        <v>112</v>
      </c>
      <c r="C67" s="102"/>
      <c r="D67" s="110"/>
      <c r="E67" s="114">
        <v>1800</v>
      </c>
    </row>
    <row r="68" spans="1:5" ht="19.5" customHeight="1">
      <c r="A68" s="214" t="s">
        <v>442</v>
      </c>
      <c r="B68" s="219" t="s">
        <v>443</v>
      </c>
      <c r="C68" s="102"/>
      <c r="D68" s="110"/>
      <c r="E68" s="114">
        <v>1750</v>
      </c>
    </row>
    <row r="69" spans="1:5" ht="19.5" customHeight="1">
      <c r="A69" s="214" t="s">
        <v>400</v>
      </c>
      <c r="B69" s="219" t="s">
        <v>401</v>
      </c>
      <c r="C69" s="102">
        <v>4031.61</v>
      </c>
      <c r="D69" s="110"/>
      <c r="E69" s="114">
        <v>6000</v>
      </c>
    </row>
    <row r="70" spans="1:5" ht="19.5" customHeight="1">
      <c r="A70" s="214" t="s">
        <v>542</v>
      </c>
      <c r="B70" s="219" t="s">
        <v>543</v>
      </c>
      <c r="C70" s="102">
        <v>270</v>
      </c>
      <c r="D70" s="110"/>
      <c r="E70" s="114">
        <v>1000</v>
      </c>
    </row>
    <row r="71" spans="1:5" ht="19.5" customHeight="1">
      <c r="A71" s="215" t="s">
        <v>505</v>
      </c>
      <c r="B71" s="217" t="s">
        <v>506</v>
      </c>
      <c r="C71" s="102">
        <v>24</v>
      </c>
      <c r="D71" s="110"/>
      <c r="E71" s="114">
        <v>24</v>
      </c>
    </row>
    <row r="72" spans="1:5" ht="19.5" customHeight="1">
      <c r="A72" s="215" t="s">
        <v>530</v>
      </c>
      <c r="B72" s="217" t="s">
        <v>544</v>
      </c>
      <c r="C72" s="102"/>
      <c r="D72" s="110"/>
      <c r="E72" s="114"/>
    </row>
    <row r="73" spans="1:5" ht="19.5" customHeight="1">
      <c r="A73" s="215" t="s">
        <v>507</v>
      </c>
      <c r="B73" s="217" t="s">
        <v>508</v>
      </c>
      <c r="C73" s="102"/>
      <c r="D73" s="110"/>
      <c r="E73" s="114"/>
    </row>
    <row r="74" spans="1:5" ht="19.5" customHeight="1">
      <c r="A74" s="53" t="s">
        <v>113</v>
      </c>
      <c r="B74" s="78" t="s">
        <v>637</v>
      </c>
      <c r="C74" s="105"/>
      <c r="D74" s="111"/>
      <c r="E74" s="96"/>
    </row>
    <row r="75" spans="1:5" ht="19.5" customHeight="1">
      <c r="A75" s="49" t="s">
        <v>115</v>
      </c>
      <c r="B75" s="77" t="s">
        <v>116</v>
      </c>
      <c r="C75" s="101"/>
      <c r="D75" s="109"/>
      <c r="E75" s="115"/>
    </row>
    <row r="76" spans="1:5" ht="19.5" customHeight="1">
      <c r="A76" s="51" t="s">
        <v>117</v>
      </c>
      <c r="B76" s="80" t="s">
        <v>645</v>
      </c>
      <c r="C76" s="102">
        <v>120</v>
      </c>
      <c r="D76" s="110"/>
      <c r="E76" s="114">
        <v>120</v>
      </c>
    </row>
    <row r="77" spans="1:5" ht="19.5" customHeight="1">
      <c r="A77" s="215" t="s">
        <v>509</v>
      </c>
      <c r="B77" s="217" t="s">
        <v>523</v>
      </c>
      <c r="C77" s="102"/>
      <c r="D77" s="110"/>
      <c r="E77" s="114">
        <v>8700</v>
      </c>
    </row>
    <row r="78" spans="1:5" ht="19.5" customHeight="1">
      <c r="A78" s="53" t="s">
        <v>492</v>
      </c>
      <c r="B78" s="78" t="s">
        <v>118</v>
      </c>
      <c r="C78" s="102"/>
      <c r="D78" s="110"/>
      <c r="E78" s="114"/>
    </row>
    <row r="79" spans="1:5" ht="19.5" customHeight="1">
      <c r="A79" s="49" t="s">
        <v>119</v>
      </c>
      <c r="B79" s="77" t="s">
        <v>120</v>
      </c>
      <c r="C79" s="101"/>
      <c r="D79" s="109"/>
      <c r="E79" s="115"/>
    </row>
    <row r="80" spans="1:5" ht="19.5" customHeight="1">
      <c r="A80" s="51" t="s">
        <v>121</v>
      </c>
      <c r="B80" s="80" t="s">
        <v>335</v>
      </c>
      <c r="C80" s="102">
        <v>5000</v>
      </c>
      <c r="D80" s="110"/>
      <c r="E80" s="114">
        <v>40000</v>
      </c>
    </row>
    <row r="81" spans="1:5" ht="19.5" customHeight="1">
      <c r="A81" s="51" t="s">
        <v>497</v>
      </c>
      <c r="B81" s="80" t="s">
        <v>522</v>
      </c>
      <c r="C81" s="102"/>
      <c r="D81" s="110"/>
      <c r="E81" s="114"/>
    </row>
    <row r="82" spans="1:5" ht="19.5" customHeight="1">
      <c r="A82" s="51" t="s">
        <v>514</v>
      </c>
      <c r="B82" s="80" t="s">
        <v>591</v>
      </c>
      <c r="C82" s="102">
        <v>2500</v>
      </c>
      <c r="D82" s="110"/>
      <c r="E82" s="114">
        <v>1700</v>
      </c>
    </row>
    <row r="83" spans="1:5" ht="19.5" customHeight="1">
      <c r="A83" s="51" t="s">
        <v>122</v>
      </c>
      <c r="B83" s="80" t="s">
        <v>592</v>
      </c>
      <c r="C83" s="102"/>
      <c r="D83" s="110"/>
      <c r="E83" s="114"/>
    </row>
    <row r="84" spans="1:5" ht="19.5" customHeight="1">
      <c r="A84" s="71"/>
      <c r="B84" s="30" t="s">
        <v>123</v>
      </c>
      <c r="C84" s="103">
        <f>SUM(C63:C83)</f>
        <v>54063.34</v>
      </c>
      <c r="D84" s="82"/>
      <c r="E84" s="119">
        <f>SUM(E63:E83)</f>
        <v>102878.98</v>
      </c>
    </row>
    <row r="85" spans="1:5" ht="19.5" customHeight="1">
      <c r="A85" s="56"/>
      <c r="B85" s="26" t="s">
        <v>124</v>
      </c>
      <c r="C85" s="104"/>
      <c r="D85" s="83"/>
      <c r="E85" s="123"/>
    </row>
    <row r="86" spans="1:5" ht="19.5" customHeight="1">
      <c r="A86" s="49" t="s">
        <v>125</v>
      </c>
      <c r="B86" s="77" t="s">
        <v>473</v>
      </c>
      <c r="C86" s="101"/>
      <c r="D86" s="109"/>
      <c r="E86" s="115"/>
    </row>
    <row r="87" spans="1:5" ht="19.5" customHeight="1">
      <c r="A87" s="53" t="s">
        <v>126</v>
      </c>
      <c r="B87" s="78" t="s">
        <v>563</v>
      </c>
      <c r="C87" s="102">
        <v>1000</v>
      </c>
      <c r="D87" s="110"/>
      <c r="E87" s="114">
        <v>1000</v>
      </c>
    </row>
    <row r="88" spans="1:5" ht="19.5" customHeight="1">
      <c r="A88" s="53" t="s">
        <v>524</v>
      </c>
      <c r="B88" s="78" t="s">
        <v>545</v>
      </c>
      <c r="C88" s="102">
        <v>35200</v>
      </c>
      <c r="D88" s="110"/>
      <c r="E88" s="114">
        <v>35200</v>
      </c>
    </row>
    <row r="89" spans="1:5" ht="19.5" customHeight="1">
      <c r="A89" s="53" t="s">
        <v>527</v>
      </c>
      <c r="B89" s="78" t="s">
        <v>564</v>
      </c>
      <c r="C89" s="102">
        <v>44200</v>
      </c>
      <c r="D89" s="110"/>
      <c r="E89" s="114">
        <v>44200</v>
      </c>
    </row>
    <row r="90" spans="1:5" ht="19.5" customHeight="1">
      <c r="A90" s="51" t="s">
        <v>531</v>
      </c>
      <c r="B90" s="80" t="s">
        <v>656</v>
      </c>
      <c r="C90" s="102">
        <v>8400</v>
      </c>
      <c r="D90" s="110"/>
      <c r="E90" s="114">
        <v>7250</v>
      </c>
    </row>
    <row r="91" spans="1:5" ht="19.5" customHeight="1">
      <c r="A91" s="51" t="s">
        <v>593</v>
      </c>
      <c r="B91" s="80" t="s">
        <v>532</v>
      </c>
      <c r="C91" s="102">
        <v>3200</v>
      </c>
      <c r="D91" s="110"/>
      <c r="E91" s="114">
        <v>3200</v>
      </c>
    </row>
    <row r="92" spans="1:5" ht="19.5" customHeight="1">
      <c r="A92" s="51" t="s">
        <v>594</v>
      </c>
      <c r="B92" s="80" t="s">
        <v>595</v>
      </c>
      <c r="C92" s="102">
        <v>3125</v>
      </c>
      <c r="D92" s="110"/>
      <c r="E92" s="114">
        <v>3125</v>
      </c>
    </row>
    <row r="93" spans="1:5" ht="19.5" customHeight="1">
      <c r="A93" s="51" t="s">
        <v>127</v>
      </c>
      <c r="B93" s="80" t="s">
        <v>467</v>
      </c>
      <c r="C93" s="102">
        <v>2850</v>
      </c>
      <c r="D93" s="110"/>
      <c r="E93" s="114">
        <v>2850</v>
      </c>
    </row>
    <row r="94" spans="1:5" ht="19.5" customHeight="1">
      <c r="A94" s="51" t="s">
        <v>128</v>
      </c>
      <c r="B94" s="80" t="s">
        <v>468</v>
      </c>
      <c r="C94" s="102">
        <v>9100</v>
      </c>
      <c r="D94" s="110"/>
      <c r="E94" s="114">
        <v>9100</v>
      </c>
    </row>
    <row r="95" spans="1:5" ht="19.5" customHeight="1">
      <c r="A95" s="51" t="s">
        <v>533</v>
      </c>
      <c r="B95" s="80" t="s">
        <v>534</v>
      </c>
      <c r="C95" s="102">
        <v>3200</v>
      </c>
      <c r="D95" s="110"/>
      <c r="E95" s="114">
        <v>3200</v>
      </c>
    </row>
    <row r="96" spans="1:5" ht="19.5" customHeight="1">
      <c r="A96" s="51" t="s">
        <v>129</v>
      </c>
      <c r="B96" s="80" t="s">
        <v>469</v>
      </c>
      <c r="C96" s="102">
        <v>1500</v>
      </c>
      <c r="D96" s="110"/>
      <c r="E96" s="114">
        <v>1500</v>
      </c>
    </row>
    <row r="97" spans="1:5" ht="19.5" customHeight="1">
      <c r="A97" s="51" t="s">
        <v>546</v>
      </c>
      <c r="B97" s="80" t="s">
        <v>547</v>
      </c>
      <c r="C97" s="102">
        <v>1000</v>
      </c>
      <c r="D97" s="110"/>
      <c r="E97" s="114">
        <v>1000</v>
      </c>
    </row>
    <row r="98" spans="1:5" ht="19.5" customHeight="1">
      <c r="A98" s="51" t="s">
        <v>130</v>
      </c>
      <c r="B98" s="80" t="s">
        <v>470</v>
      </c>
      <c r="C98" s="102">
        <v>500</v>
      </c>
      <c r="D98" s="110"/>
      <c r="E98" s="114">
        <v>500</v>
      </c>
    </row>
    <row r="99" spans="1:5" ht="19.5" customHeight="1">
      <c r="A99" s="51" t="s">
        <v>131</v>
      </c>
      <c r="B99" s="80" t="s">
        <v>471</v>
      </c>
      <c r="C99" s="102">
        <v>500</v>
      </c>
      <c r="D99" s="110"/>
      <c r="E99" s="114">
        <v>500</v>
      </c>
    </row>
    <row r="100" spans="1:5" ht="19.5" customHeight="1">
      <c r="A100" s="51" t="s">
        <v>132</v>
      </c>
      <c r="B100" s="80" t="s">
        <v>472</v>
      </c>
      <c r="C100" s="102">
        <v>2000</v>
      </c>
      <c r="D100" s="110"/>
      <c r="E100" s="114">
        <v>2000</v>
      </c>
    </row>
    <row r="101" spans="1:5" ht="19.5" customHeight="1">
      <c r="A101" s="49" t="s">
        <v>133</v>
      </c>
      <c r="B101" s="77" t="s">
        <v>474</v>
      </c>
      <c r="C101" s="101"/>
      <c r="D101" s="109"/>
      <c r="E101" s="115"/>
    </row>
    <row r="102" spans="1:5" ht="19.5" customHeight="1">
      <c r="A102" s="51" t="s">
        <v>134</v>
      </c>
      <c r="B102" s="80" t="s">
        <v>640</v>
      </c>
      <c r="C102" s="102"/>
      <c r="D102" s="110"/>
      <c r="E102" s="114"/>
    </row>
    <row r="103" spans="1:5" ht="19.5" customHeight="1">
      <c r="A103" s="51" t="s">
        <v>135</v>
      </c>
      <c r="B103" s="80" t="s">
        <v>641</v>
      </c>
      <c r="C103" s="102"/>
      <c r="D103" s="110"/>
      <c r="E103" s="114"/>
    </row>
    <row r="104" spans="1:5" ht="19.5" customHeight="1">
      <c r="A104" s="51" t="s">
        <v>417</v>
      </c>
      <c r="B104" s="80" t="s">
        <v>642</v>
      </c>
      <c r="C104" s="102"/>
      <c r="D104" s="110"/>
      <c r="E104" s="114"/>
    </row>
    <row r="105" spans="1:5" ht="19.5" customHeight="1">
      <c r="A105" s="51" t="s">
        <v>354</v>
      </c>
      <c r="B105" s="80" t="s">
        <v>565</v>
      </c>
      <c r="C105" s="102">
        <v>4625</v>
      </c>
      <c r="D105" s="110"/>
      <c r="E105" s="114">
        <v>4625</v>
      </c>
    </row>
    <row r="106" spans="1:5" ht="19.5" customHeight="1">
      <c r="A106" s="51" t="s">
        <v>566</v>
      </c>
      <c r="B106" s="80" t="s">
        <v>567</v>
      </c>
      <c r="C106" s="102">
        <v>750</v>
      </c>
      <c r="D106" s="110"/>
      <c r="E106" s="114">
        <v>750</v>
      </c>
    </row>
    <row r="107" spans="1:5" ht="19.5" customHeight="1">
      <c r="A107" s="51" t="s">
        <v>628</v>
      </c>
      <c r="B107" s="80" t="s">
        <v>568</v>
      </c>
      <c r="C107" s="102">
        <v>500</v>
      </c>
      <c r="D107" s="110"/>
      <c r="E107" s="114">
        <v>500</v>
      </c>
    </row>
    <row r="108" spans="1:5" ht="19.5" customHeight="1">
      <c r="A108" s="49" t="s">
        <v>136</v>
      </c>
      <c r="B108" s="77" t="s">
        <v>475</v>
      </c>
      <c r="C108" s="101"/>
      <c r="D108" s="109"/>
      <c r="E108" s="115"/>
    </row>
    <row r="109" spans="1:5" ht="19.5" customHeight="1">
      <c r="A109" s="51" t="s">
        <v>137</v>
      </c>
      <c r="B109" s="79" t="s">
        <v>476</v>
      </c>
      <c r="C109" s="102">
        <v>4000</v>
      </c>
      <c r="D109" s="110"/>
      <c r="E109" s="114">
        <v>4000</v>
      </c>
    </row>
    <row r="110" spans="1:5" ht="19.5" customHeight="1">
      <c r="A110" s="98" t="s">
        <v>712</v>
      </c>
      <c r="B110" s="79" t="s">
        <v>713</v>
      </c>
      <c r="C110" s="102">
        <v>1500</v>
      </c>
      <c r="D110" s="110"/>
      <c r="E110" s="114"/>
    </row>
    <row r="111" spans="1:5" ht="19.5" customHeight="1">
      <c r="A111" s="51" t="s">
        <v>138</v>
      </c>
      <c r="B111" s="79" t="s">
        <v>643</v>
      </c>
      <c r="C111" s="102">
        <v>11000</v>
      </c>
      <c r="D111" s="110"/>
      <c r="E111" s="114">
        <v>11000</v>
      </c>
    </row>
    <row r="112" spans="1:5" ht="19.5" customHeight="1">
      <c r="A112" s="51" t="s">
        <v>498</v>
      </c>
      <c r="B112" s="79" t="s">
        <v>496</v>
      </c>
      <c r="C112" s="102"/>
      <c r="D112" s="110"/>
      <c r="E112" s="114"/>
    </row>
    <row r="113" spans="1:5" ht="19.5" customHeight="1">
      <c r="A113" s="51" t="s">
        <v>548</v>
      </c>
      <c r="B113" s="79" t="s">
        <v>551</v>
      </c>
      <c r="C113" s="102">
        <v>275</v>
      </c>
      <c r="D113" s="110"/>
      <c r="E113" s="114">
        <v>275</v>
      </c>
    </row>
    <row r="114" spans="1:5" ht="19.5" customHeight="1">
      <c r="A114" s="51" t="s">
        <v>550</v>
      </c>
      <c r="B114" s="79" t="s">
        <v>549</v>
      </c>
      <c r="C114" s="102">
        <v>500</v>
      </c>
      <c r="D114" s="110"/>
      <c r="E114" s="114">
        <v>500</v>
      </c>
    </row>
    <row r="115" spans="1:5" ht="19.5" customHeight="1">
      <c r="A115" s="53" t="s">
        <v>139</v>
      </c>
      <c r="B115" s="78" t="s">
        <v>552</v>
      </c>
      <c r="C115" s="102"/>
      <c r="D115" s="110"/>
      <c r="E115" s="114"/>
    </row>
    <row r="116" spans="1:5" ht="19.5" customHeight="1">
      <c r="A116" s="49" t="s">
        <v>140</v>
      </c>
      <c r="B116" s="77" t="s">
        <v>477</v>
      </c>
      <c r="C116" s="101"/>
      <c r="D116" s="109"/>
      <c r="E116" s="115"/>
    </row>
    <row r="117" spans="1:5" ht="19.5" customHeight="1">
      <c r="A117" s="124" t="s">
        <v>141</v>
      </c>
      <c r="B117" s="125" t="s">
        <v>539</v>
      </c>
      <c r="C117" s="126">
        <v>500</v>
      </c>
      <c r="D117" s="110"/>
      <c r="E117" s="127">
        <v>500</v>
      </c>
    </row>
    <row r="118" spans="1:5" ht="19.5" customHeight="1">
      <c r="A118" s="51" t="s">
        <v>488</v>
      </c>
      <c r="B118" s="80" t="s">
        <v>569</v>
      </c>
      <c r="C118" s="102"/>
      <c r="D118" s="110"/>
      <c r="E118" s="114"/>
    </row>
    <row r="119" spans="1:5" ht="19.5" customHeight="1">
      <c r="A119" s="51" t="s">
        <v>597</v>
      </c>
      <c r="B119" s="80" t="s">
        <v>598</v>
      </c>
      <c r="C119" s="102">
        <v>7521.61</v>
      </c>
      <c r="D119" s="110"/>
      <c r="E119" s="114">
        <v>7521.61</v>
      </c>
    </row>
    <row r="120" spans="1:5" ht="19.5" customHeight="1">
      <c r="A120" s="51" t="s">
        <v>142</v>
      </c>
      <c r="B120" s="80" t="s">
        <v>478</v>
      </c>
      <c r="C120" s="102"/>
      <c r="D120" s="110"/>
      <c r="E120" s="114"/>
    </row>
    <row r="121" spans="1:5" ht="19.5" customHeight="1">
      <c r="A121" s="51" t="s">
        <v>143</v>
      </c>
      <c r="B121" s="80" t="s">
        <v>479</v>
      </c>
      <c r="C121" s="102">
        <v>500</v>
      </c>
      <c r="D121" s="110"/>
      <c r="E121" s="114">
        <v>500</v>
      </c>
    </row>
    <row r="122" spans="1:5" ht="19.5" customHeight="1">
      <c r="A122" s="51" t="s">
        <v>482</v>
      </c>
      <c r="B122" s="80" t="s">
        <v>483</v>
      </c>
      <c r="C122" s="102"/>
      <c r="D122" s="110"/>
      <c r="E122" s="114"/>
    </row>
    <row r="123" spans="1:5" ht="19.5" customHeight="1">
      <c r="A123" s="51" t="s">
        <v>429</v>
      </c>
      <c r="B123" s="80" t="s">
        <v>480</v>
      </c>
      <c r="C123" s="102"/>
      <c r="D123" s="110"/>
      <c r="E123" s="114"/>
    </row>
    <row r="124" spans="1:5" ht="19.5" customHeight="1">
      <c r="A124" s="51" t="s">
        <v>144</v>
      </c>
      <c r="B124" s="80" t="s">
        <v>510</v>
      </c>
      <c r="C124" s="102"/>
      <c r="D124" s="110"/>
      <c r="E124" s="114"/>
    </row>
    <row r="125" spans="1:5" ht="19.5" customHeight="1">
      <c r="A125" s="49" t="s">
        <v>145</v>
      </c>
      <c r="B125" s="77" t="s">
        <v>146</v>
      </c>
      <c r="C125" s="101"/>
      <c r="D125" s="109"/>
      <c r="E125" s="115"/>
    </row>
    <row r="126" spans="1:5" ht="19.5" customHeight="1">
      <c r="A126" s="53" t="s">
        <v>147</v>
      </c>
      <c r="B126" s="78" t="s">
        <v>570</v>
      </c>
      <c r="C126" s="102"/>
      <c r="D126" s="110"/>
      <c r="E126" s="114"/>
    </row>
    <row r="127" spans="1:5" ht="19.5" customHeight="1">
      <c r="A127" s="51" t="s">
        <v>308</v>
      </c>
      <c r="B127" s="80" t="s">
        <v>481</v>
      </c>
      <c r="C127" s="102"/>
      <c r="D127" s="110"/>
      <c r="E127" s="114"/>
    </row>
    <row r="128" spans="1:5" ht="19.5" customHeight="1">
      <c r="A128" s="62" t="s">
        <v>596</v>
      </c>
      <c r="B128" s="80" t="s">
        <v>644</v>
      </c>
      <c r="C128" s="102">
        <v>16461.73</v>
      </c>
      <c r="D128" s="110"/>
      <c r="E128" s="114">
        <v>16461.73</v>
      </c>
    </row>
    <row r="129" spans="1:5" ht="19.5" customHeight="1">
      <c r="A129" s="71"/>
      <c r="B129" s="30" t="s">
        <v>148</v>
      </c>
      <c r="C129" s="103">
        <f>SUM(C87:C128)</f>
        <v>163908.34</v>
      </c>
      <c r="D129" s="82"/>
      <c r="E129" s="116">
        <f>SUM(E86:E128)</f>
        <v>161258.34</v>
      </c>
    </row>
    <row r="130" spans="1:5" ht="19.5" customHeight="1">
      <c r="A130" s="56"/>
      <c r="B130" s="26" t="s">
        <v>149</v>
      </c>
      <c r="C130" s="104"/>
      <c r="D130" s="83"/>
      <c r="E130" s="117"/>
    </row>
    <row r="131" spans="1:5" ht="19.5" customHeight="1">
      <c r="A131" s="49" t="s">
        <v>150</v>
      </c>
      <c r="B131" s="77" t="s">
        <v>151</v>
      </c>
      <c r="C131" s="101"/>
      <c r="D131" s="109"/>
      <c r="E131" s="115"/>
    </row>
    <row r="132" spans="1:5" ht="19.5" customHeight="1">
      <c r="A132" s="51" t="s">
        <v>152</v>
      </c>
      <c r="B132" s="80" t="s">
        <v>706</v>
      </c>
      <c r="C132" s="102">
        <v>6050</v>
      </c>
      <c r="D132" s="109"/>
      <c r="E132" s="114">
        <v>8800</v>
      </c>
    </row>
    <row r="133" spans="1:5" ht="19.5" customHeight="1">
      <c r="A133" s="51" t="s">
        <v>720</v>
      </c>
      <c r="B133" s="80" t="s">
        <v>721</v>
      </c>
      <c r="C133" s="101"/>
      <c r="D133" s="109"/>
      <c r="E133" s="114">
        <v>300</v>
      </c>
    </row>
    <row r="134" spans="1:5" ht="19.5" customHeight="1">
      <c r="A134" s="51" t="s">
        <v>722</v>
      </c>
      <c r="B134" s="80" t="s">
        <v>723</v>
      </c>
      <c r="C134" s="102"/>
      <c r="D134" s="110"/>
      <c r="E134" s="114">
        <v>200</v>
      </c>
    </row>
    <row r="135" spans="1:5" ht="19.5" customHeight="1">
      <c r="A135" s="71"/>
      <c r="B135" s="30" t="s">
        <v>153</v>
      </c>
      <c r="C135" s="103">
        <f>SUM(C131:C134)</f>
        <v>6050</v>
      </c>
      <c r="D135" s="82"/>
      <c r="E135" s="116">
        <f>SUM(E131:E134)</f>
        <v>9300</v>
      </c>
    </row>
    <row r="136" spans="1:5" ht="19.5" customHeight="1">
      <c r="A136" s="56"/>
      <c r="B136" s="26" t="s">
        <v>154</v>
      </c>
      <c r="C136" s="104"/>
      <c r="D136" s="83"/>
      <c r="E136" s="117"/>
    </row>
    <row r="137" spans="1:5" ht="19.5" customHeight="1">
      <c r="A137" s="49" t="s">
        <v>155</v>
      </c>
      <c r="B137" s="77" t="s">
        <v>156</v>
      </c>
      <c r="C137" s="101"/>
      <c r="D137" s="109"/>
      <c r="E137" s="115"/>
    </row>
    <row r="138" spans="1:5" ht="19.5" customHeight="1">
      <c r="A138" s="51" t="s">
        <v>157</v>
      </c>
      <c r="B138" s="80" t="s">
        <v>158</v>
      </c>
      <c r="C138" s="102">
        <v>1000</v>
      </c>
      <c r="D138" s="110"/>
      <c r="E138" s="114">
        <v>1000</v>
      </c>
    </row>
    <row r="139" spans="1:5" ht="19.5" customHeight="1">
      <c r="A139" s="51" t="s">
        <v>159</v>
      </c>
      <c r="B139" s="80" t="s">
        <v>339</v>
      </c>
      <c r="C139" s="102">
        <v>1700</v>
      </c>
      <c r="D139" s="110"/>
      <c r="E139" s="114">
        <v>1700</v>
      </c>
    </row>
    <row r="140" spans="1:5" ht="19.5" customHeight="1">
      <c r="A140" s="51" t="s">
        <v>160</v>
      </c>
      <c r="B140" s="80" t="s">
        <v>714</v>
      </c>
      <c r="C140" s="102">
        <v>100</v>
      </c>
      <c r="D140" s="110"/>
      <c r="E140" s="114">
        <v>100</v>
      </c>
    </row>
    <row r="141" spans="1:5" ht="19.5" customHeight="1">
      <c r="A141" s="51" t="s">
        <v>161</v>
      </c>
      <c r="B141" s="80" t="s">
        <v>716</v>
      </c>
      <c r="C141" s="102">
        <v>500</v>
      </c>
      <c r="D141" s="110"/>
      <c r="E141" s="114">
        <v>500</v>
      </c>
    </row>
    <row r="142" spans="1:5" ht="19.5" customHeight="1">
      <c r="A142" s="51" t="s">
        <v>411</v>
      </c>
      <c r="B142" s="80" t="s">
        <v>412</v>
      </c>
      <c r="C142" s="102"/>
      <c r="D142" s="110"/>
      <c r="E142" s="114"/>
    </row>
    <row r="143" spans="1:19" ht="19.5" customHeight="1">
      <c r="A143" s="84" t="s">
        <v>162</v>
      </c>
      <c r="B143" s="85" t="s">
        <v>163</v>
      </c>
      <c r="C143" s="106"/>
      <c r="D143" s="109"/>
      <c r="E143" s="118"/>
      <c r="J143" s="29"/>
      <c r="K143" s="29"/>
      <c r="L143" s="29"/>
      <c r="M143" s="29"/>
      <c r="N143" s="29"/>
      <c r="O143" s="29"/>
      <c r="P143" s="29"/>
      <c r="Q143" s="29"/>
      <c r="R143" s="29"/>
      <c r="S143" s="29"/>
    </row>
    <row r="144" spans="1:19" ht="19.5" customHeight="1">
      <c r="A144" s="51" t="s">
        <v>164</v>
      </c>
      <c r="B144" s="80" t="s">
        <v>165</v>
      </c>
      <c r="C144" s="102">
        <v>2500</v>
      </c>
      <c r="D144" s="110"/>
      <c r="E144" s="114">
        <v>2500</v>
      </c>
      <c r="J144" s="29"/>
      <c r="K144" s="29"/>
      <c r="L144" s="29"/>
      <c r="M144" s="29"/>
      <c r="N144" s="29"/>
      <c r="O144" s="29"/>
      <c r="P144" s="29"/>
      <c r="Q144" s="29"/>
      <c r="R144" s="29"/>
      <c r="S144" s="29"/>
    </row>
    <row r="145" spans="1:19" ht="19.5" customHeight="1">
      <c r="A145" s="51" t="s">
        <v>166</v>
      </c>
      <c r="B145" s="80" t="s">
        <v>340</v>
      </c>
      <c r="C145" s="102">
        <v>2500</v>
      </c>
      <c r="D145" s="110"/>
      <c r="E145" s="114">
        <v>2500</v>
      </c>
      <c r="J145" s="29"/>
      <c r="K145" s="29"/>
      <c r="L145" s="29"/>
      <c r="M145" s="29"/>
      <c r="N145" s="29"/>
      <c r="O145" s="29"/>
      <c r="P145" s="29"/>
      <c r="Q145" s="29"/>
      <c r="R145" s="29"/>
      <c r="S145" s="29"/>
    </row>
    <row r="146" spans="1:19" ht="19.5" customHeight="1">
      <c r="A146" s="51" t="s">
        <v>167</v>
      </c>
      <c r="B146" s="80" t="s">
        <v>168</v>
      </c>
      <c r="C146" s="102"/>
      <c r="D146" s="110"/>
      <c r="E146" s="114"/>
      <c r="J146" s="29"/>
      <c r="K146" s="29"/>
      <c r="L146" s="29"/>
      <c r="M146" s="29"/>
      <c r="N146" s="29"/>
      <c r="O146" s="29"/>
      <c r="P146" s="29"/>
      <c r="Q146" s="29"/>
      <c r="R146" s="29"/>
      <c r="S146" s="29"/>
    </row>
    <row r="147" spans="1:19" ht="19.5" customHeight="1">
      <c r="A147" s="51" t="s">
        <v>169</v>
      </c>
      <c r="B147" s="63" t="s">
        <v>715</v>
      </c>
      <c r="C147" s="102">
        <v>500</v>
      </c>
      <c r="D147" s="110"/>
      <c r="E147" s="114">
        <v>500</v>
      </c>
      <c r="J147" s="29"/>
      <c r="K147" s="29"/>
      <c r="L147" s="29"/>
      <c r="M147" s="29"/>
      <c r="N147" s="29"/>
      <c r="O147" s="29"/>
      <c r="P147" s="29"/>
      <c r="Q147" s="29"/>
      <c r="R147" s="29"/>
      <c r="S147" s="29"/>
    </row>
    <row r="148" spans="1:19" ht="19.5" customHeight="1">
      <c r="A148" s="51" t="s">
        <v>599</v>
      </c>
      <c r="B148" s="63" t="s">
        <v>600</v>
      </c>
      <c r="C148" s="102"/>
      <c r="D148" s="110"/>
      <c r="E148" s="114"/>
      <c r="J148" s="29"/>
      <c r="K148" s="29"/>
      <c r="L148" s="29"/>
      <c r="M148" s="29"/>
      <c r="N148" s="29"/>
      <c r="O148" s="29"/>
      <c r="P148" s="29"/>
      <c r="Q148" s="29"/>
      <c r="R148" s="29"/>
      <c r="S148" s="29"/>
    </row>
    <row r="149" spans="1:19" ht="19.5" customHeight="1">
      <c r="A149" s="51" t="s">
        <v>170</v>
      </c>
      <c r="B149" s="63" t="s">
        <v>404</v>
      </c>
      <c r="C149" s="102"/>
      <c r="D149" s="110"/>
      <c r="E149" s="114"/>
      <c r="J149" s="29"/>
      <c r="K149" s="29"/>
      <c r="L149" s="29"/>
      <c r="M149" s="29"/>
      <c r="N149" s="29"/>
      <c r="O149" s="29"/>
      <c r="P149" s="29"/>
      <c r="Q149" s="29"/>
      <c r="R149" s="29"/>
      <c r="S149" s="29"/>
    </row>
    <row r="150" spans="1:19" ht="19.5" customHeight="1">
      <c r="A150" s="224" t="s">
        <v>724</v>
      </c>
      <c r="B150" s="225" t="s">
        <v>725</v>
      </c>
      <c r="C150" s="106"/>
      <c r="D150" s="109"/>
      <c r="E150" s="118"/>
      <c r="J150" s="29"/>
      <c r="K150" s="29"/>
      <c r="L150" s="29"/>
      <c r="M150" s="29"/>
      <c r="N150" s="29"/>
      <c r="O150" s="29"/>
      <c r="P150" s="29"/>
      <c r="Q150" s="29"/>
      <c r="R150" s="29"/>
      <c r="S150" s="29"/>
    </row>
    <row r="151" spans="1:19" ht="19.5" customHeight="1">
      <c r="A151" s="214" t="s">
        <v>726</v>
      </c>
      <c r="B151" s="222" t="s">
        <v>737</v>
      </c>
      <c r="C151" s="102">
        <v>3650</v>
      </c>
      <c r="D151" s="110"/>
      <c r="E151" s="114">
        <v>6000</v>
      </c>
      <c r="J151" s="29"/>
      <c r="K151" s="29"/>
      <c r="L151" s="29"/>
      <c r="M151" s="29"/>
      <c r="N151" s="29"/>
      <c r="O151" s="29"/>
      <c r="P151" s="29"/>
      <c r="Q151" s="29"/>
      <c r="R151" s="29"/>
      <c r="S151" s="29"/>
    </row>
    <row r="152" spans="1:19" ht="19.5" customHeight="1">
      <c r="A152" s="214" t="s">
        <v>727</v>
      </c>
      <c r="B152" s="222" t="s">
        <v>732</v>
      </c>
      <c r="C152" s="102">
        <v>500</v>
      </c>
      <c r="D152" s="110"/>
      <c r="E152" s="114">
        <v>600</v>
      </c>
      <c r="J152" s="29"/>
      <c r="K152" s="29"/>
      <c r="L152" s="29"/>
      <c r="M152" s="29"/>
      <c r="N152" s="29"/>
      <c r="O152" s="29"/>
      <c r="P152" s="29"/>
      <c r="Q152" s="29"/>
      <c r="R152" s="29"/>
      <c r="S152" s="29"/>
    </row>
    <row r="153" spans="1:19" ht="19.5" customHeight="1">
      <c r="A153" s="214" t="s">
        <v>728</v>
      </c>
      <c r="B153" s="222" t="s">
        <v>733</v>
      </c>
      <c r="C153" s="102">
        <v>265</v>
      </c>
      <c r="D153" s="110"/>
      <c r="E153" s="114">
        <v>1500</v>
      </c>
      <c r="J153" s="29"/>
      <c r="K153" s="29"/>
      <c r="L153" s="29"/>
      <c r="M153" s="29"/>
      <c r="N153" s="29"/>
      <c r="O153" s="29"/>
      <c r="P153" s="29"/>
      <c r="Q153" s="29"/>
      <c r="R153" s="29"/>
      <c r="S153" s="29"/>
    </row>
    <row r="154" spans="1:19" ht="19.5" customHeight="1">
      <c r="A154" s="214" t="s">
        <v>729</v>
      </c>
      <c r="B154" s="222" t="s">
        <v>734</v>
      </c>
      <c r="C154" s="102">
        <v>55</v>
      </c>
      <c r="D154" s="110"/>
      <c r="E154" s="114">
        <v>300</v>
      </c>
      <c r="J154" s="29"/>
      <c r="K154" s="29"/>
      <c r="L154" s="29"/>
      <c r="M154" s="29"/>
      <c r="N154" s="29"/>
      <c r="O154" s="29"/>
      <c r="P154" s="29"/>
      <c r="Q154" s="29"/>
      <c r="R154" s="29"/>
      <c r="S154" s="29"/>
    </row>
    <row r="155" spans="1:19" ht="19.5" customHeight="1">
      <c r="A155" s="214" t="s">
        <v>730</v>
      </c>
      <c r="B155" s="222" t="s">
        <v>735</v>
      </c>
      <c r="C155" s="102">
        <v>1600</v>
      </c>
      <c r="D155" s="110"/>
      <c r="E155" s="114"/>
      <c r="J155" s="29"/>
      <c r="K155" s="29"/>
      <c r="L155" s="29"/>
      <c r="M155" s="29"/>
      <c r="N155" s="29"/>
      <c r="O155" s="29"/>
      <c r="P155" s="29"/>
      <c r="Q155" s="29"/>
      <c r="R155" s="29"/>
      <c r="S155" s="29"/>
    </row>
    <row r="156" spans="1:19" ht="19.5" customHeight="1">
      <c r="A156" s="214" t="s">
        <v>731</v>
      </c>
      <c r="B156" s="222" t="s">
        <v>736</v>
      </c>
      <c r="C156" s="102"/>
      <c r="D156" s="110"/>
      <c r="E156" s="114"/>
      <c r="J156" s="29"/>
      <c r="K156" s="29"/>
      <c r="L156" s="29"/>
      <c r="M156" s="29"/>
      <c r="N156" s="29"/>
      <c r="O156" s="29"/>
      <c r="P156" s="29"/>
      <c r="Q156" s="29"/>
      <c r="R156" s="29"/>
      <c r="S156" s="29"/>
    </row>
    <row r="157" spans="1:19" ht="19.5" customHeight="1">
      <c r="A157" s="51"/>
      <c r="B157" s="30" t="s">
        <v>738</v>
      </c>
      <c r="C157" s="103">
        <f>SUM(C138:C156)</f>
        <v>14870</v>
      </c>
      <c r="D157" s="110"/>
      <c r="E157" s="116">
        <f>SUM(E138:E156)</f>
        <v>17200</v>
      </c>
      <c r="J157" s="29"/>
      <c r="K157" s="29"/>
      <c r="L157" s="29"/>
      <c r="M157" s="29"/>
      <c r="N157" s="29"/>
      <c r="O157" s="29"/>
      <c r="P157" s="29"/>
      <c r="Q157" s="29"/>
      <c r="R157" s="29"/>
      <c r="S157" s="29"/>
    </row>
    <row r="158" spans="1:19" ht="19.5" customHeight="1">
      <c r="A158" s="71"/>
      <c r="B158" s="30"/>
      <c r="C158" s="103"/>
      <c r="D158" s="110"/>
      <c r="E158" s="116"/>
      <c r="J158" s="29"/>
      <c r="K158" s="29"/>
      <c r="L158" s="29"/>
      <c r="M158" s="29"/>
      <c r="N158" s="29"/>
      <c r="O158" s="29"/>
      <c r="P158" s="29"/>
      <c r="Q158" s="29"/>
      <c r="R158" s="29"/>
      <c r="S158" s="29"/>
    </row>
    <row r="159" spans="2:19" ht="19.5" customHeight="1" thickBot="1">
      <c r="B159" s="87" t="s">
        <v>433</v>
      </c>
      <c r="C159" s="107">
        <f>C61+C84+C129+C135+C157</f>
        <v>561683</v>
      </c>
      <c r="D159" s="82"/>
      <c r="E159" s="116">
        <f>E61+E84+E129+E135+C157</f>
        <v>741934.32</v>
      </c>
      <c r="J159" s="29"/>
      <c r="K159" s="29"/>
      <c r="L159" s="29"/>
      <c r="M159" s="29"/>
      <c r="N159" s="29"/>
      <c r="O159" s="29"/>
      <c r="P159" s="29"/>
      <c r="Q159" s="29"/>
      <c r="R159" s="29"/>
      <c r="S159" s="29"/>
    </row>
    <row r="160" spans="10:19" ht="19.5" thickTop="1">
      <c r="J160" s="29"/>
      <c r="K160" s="29"/>
      <c r="L160" s="29"/>
      <c r="M160" s="29"/>
      <c r="N160" s="29"/>
      <c r="O160" s="29"/>
      <c r="P160" s="29"/>
      <c r="Q160" s="29"/>
      <c r="R160" s="29"/>
      <c r="S160" s="29"/>
    </row>
    <row r="161" spans="10:19" ht="18.75">
      <c r="J161" s="29"/>
      <c r="K161" s="29"/>
      <c r="L161" s="29"/>
      <c r="M161" s="29"/>
      <c r="N161" s="29"/>
      <c r="O161" s="29"/>
      <c r="P161" s="29"/>
      <c r="Q161" s="29"/>
      <c r="R161" s="29"/>
      <c r="S161" s="29"/>
    </row>
    <row r="162" spans="10:19" ht="18.75">
      <c r="J162" s="29"/>
      <c r="K162" s="29"/>
      <c r="L162" s="29"/>
      <c r="M162" s="29"/>
      <c r="N162" s="29"/>
      <c r="O162" s="29"/>
      <c r="P162" s="29"/>
      <c r="Q162" s="29"/>
      <c r="R162" s="29"/>
      <c r="S162" s="29"/>
    </row>
    <row r="163" spans="10:19" ht="18.75">
      <c r="J163" s="29"/>
      <c r="K163" s="29"/>
      <c r="L163" s="29"/>
      <c r="M163" s="29"/>
      <c r="N163" s="29"/>
      <c r="O163" s="29"/>
      <c r="P163" s="29"/>
      <c r="Q163" s="29"/>
      <c r="R163" s="29"/>
      <c r="S163" s="29"/>
    </row>
    <row r="164" spans="10:19" ht="18.75">
      <c r="J164" s="29"/>
      <c r="K164" s="29"/>
      <c r="L164" s="29"/>
      <c r="M164" s="29"/>
      <c r="N164" s="29"/>
      <c r="O164" s="29"/>
      <c r="P164" s="29"/>
      <c r="Q164" s="29"/>
      <c r="R164" s="29"/>
      <c r="S164" s="29"/>
    </row>
    <row r="165" spans="10:19" ht="18.75">
      <c r="J165" s="29"/>
      <c r="K165" s="29"/>
      <c r="L165" s="29"/>
      <c r="M165" s="29"/>
      <c r="N165" s="29"/>
      <c r="O165" s="29"/>
      <c r="P165" s="29"/>
      <c r="Q165" s="29"/>
      <c r="R165" s="29"/>
      <c r="S165" s="29"/>
    </row>
    <row r="166" spans="10:19" ht="18.75">
      <c r="J166" s="29"/>
      <c r="K166" s="29"/>
      <c r="L166" s="29"/>
      <c r="M166" s="29"/>
      <c r="N166" s="29"/>
      <c r="O166" s="29"/>
      <c r="P166" s="29"/>
      <c r="Q166" s="29"/>
      <c r="R166" s="29"/>
      <c r="S166" s="29"/>
    </row>
    <row r="167" spans="10:19" ht="18.75">
      <c r="J167" s="29"/>
      <c r="K167" s="29"/>
      <c r="L167" s="29"/>
      <c r="M167" s="29"/>
      <c r="N167" s="29"/>
      <c r="O167" s="29"/>
      <c r="P167" s="29"/>
      <c r="Q167" s="29"/>
      <c r="R167" s="29"/>
      <c r="S167" s="29"/>
    </row>
    <row r="168" spans="10:19" ht="18.75">
      <c r="J168" s="29"/>
      <c r="K168" s="29"/>
      <c r="L168" s="29"/>
      <c r="M168" s="29"/>
      <c r="N168" s="29"/>
      <c r="O168" s="29"/>
      <c r="P168" s="29"/>
      <c r="Q168" s="29"/>
      <c r="R168" s="29"/>
      <c r="S168" s="29"/>
    </row>
  </sheetData>
  <sheetProtection/>
  <printOptions gridLines="1" horizontalCentered="1"/>
  <pageMargins left="0.75" right="0.75" top="0.5" bottom="0.5" header="0.5" footer="0.25"/>
  <pageSetup fitToHeight="2" horizontalDpi="600" verticalDpi="600" orientation="portrait" scale="50" r:id="rId1"/>
  <headerFooter alignWithMargins="0">
    <oddFooter>&amp;C&amp;"Times New Roman,Bold"&amp;14SCSD Budget 2016-2017&amp;R&amp;"Times New Roman,Bold"&amp;14GF Expenses</oddFooter>
  </headerFooter>
  <rowBreaks count="2" manualBreakCount="2">
    <brk id="61" max="5" man="1"/>
    <brk id="129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981"/>
  <sheetViews>
    <sheetView showGridLines="0" zoomScalePageLayoutView="0" workbookViewId="0" topLeftCell="A1">
      <selection activeCell="C11" sqref="C11"/>
    </sheetView>
  </sheetViews>
  <sheetFormatPr defaultColWidth="9.33203125" defaultRowHeight="12.75"/>
  <cols>
    <col min="1" max="1" width="13.33203125" style="14" customWidth="1"/>
    <col min="2" max="2" width="60.83203125" style="14" customWidth="1"/>
    <col min="3" max="3" width="25.83203125" style="108" customWidth="1"/>
    <col min="4" max="4" width="15.83203125" style="88" customWidth="1"/>
    <col min="5" max="5" width="25.83203125" style="120" customWidth="1"/>
    <col min="6" max="16384" width="9.33203125" style="14" customWidth="1"/>
  </cols>
  <sheetData>
    <row r="1" spans="1:5" ht="27">
      <c r="A1" s="26"/>
      <c r="B1" s="26"/>
      <c r="C1" s="134" t="s">
        <v>630</v>
      </c>
      <c r="D1" s="57"/>
      <c r="E1" s="135" t="s">
        <v>629</v>
      </c>
    </row>
    <row r="2" spans="1:5" ht="56.25" customHeight="1">
      <c r="A2" s="26" t="s">
        <v>14</v>
      </c>
      <c r="B2" s="26" t="s">
        <v>8</v>
      </c>
      <c r="C2" s="136" t="s">
        <v>636</v>
      </c>
      <c r="D2" s="95"/>
      <c r="E2" s="112" t="s">
        <v>718</v>
      </c>
    </row>
    <row r="3" spans="1:5" ht="19.5" customHeight="1">
      <c r="A3" s="49" t="s">
        <v>172</v>
      </c>
      <c r="B3" s="50" t="s">
        <v>15</v>
      </c>
      <c r="C3" s="228"/>
      <c r="D3" s="83"/>
      <c r="E3" s="113"/>
    </row>
    <row r="4" spans="1:5" ht="19.5" customHeight="1">
      <c r="A4" s="51" t="s">
        <v>173</v>
      </c>
      <c r="B4" s="52" t="s">
        <v>174</v>
      </c>
      <c r="C4" s="229">
        <v>1255838.03</v>
      </c>
      <c r="D4" s="109"/>
      <c r="E4" s="114">
        <v>1255838.03</v>
      </c>
    </row>
    <row r="5" spans="1:5" s="31" customFormat="1" ht="19.5" customHeight="1">
      <c r="A5" s="53" t="s">
        <v>175</v>
      </c>
      <c r="B5" s="54" t="s">
        <v>448</v>
      </c>
      <c r="C5" s="229"/>
      <c r="D5" s="110"/>
      <c r="E5" s="114"/>
    </row>
    <row r="6" spans="1:5" ht="19.5" customHeight="1">
      <c r="A6" s="51" t="s">
        <v>176</v>
      </c>
      <c r="B6" s="52" t="s">
        <v>446</v>
      </c>
      <c r="C6" s="229">
        <v>237156.72</v>
      </c>
      <c r="D6" s="110"/>
      <c r="E6" s="114">
        <v>237156.72</v>
      </c>
    </row>
    <row r="7" spans="1:5" ht="19.5" customHeight="1">
      <c r="A7" s="51" t="s">
        <v>573</v>
      </c>
      <c r="B7" s="52" t="s">
        <v>623</v>
      </c>
      <c r="C7" s="229">
        <v>50000</v>
      </c>
      <c r="D7" s="110"/>
      <c r="E7" s="114">
        <v>50000</v>
      </c>
    </row>
    <row r="8" spans="1:5" s="31" customFormat="1" ht="19.5" customHeight="1">
      <c r="A8" s="53" t="s">
        <v>398</v>
      </c>
      <c r="B8" s="54" t="s">
        <v>449</v>
      </c>
      <c r="C8" s="229"/>
      <c r="D8" s="110"/>
      <c r="E8" s="114"/>
    </row>
    <row r="9" spans="1:5" s="31" customFormat="1" ht="19.5" customHeight="1">
      <c r="A9" s="99" t="s">
        <v>447</v>
      </c>
      <c r="B9" s="97" t="s">
        <v>710</v>
      </c>
      <c r="C9" s="229">
        <v>19285</v>
      </c>
      <c r="D9" s="110"/>
      <c r="E9" s="114"/>
    </row>
    <row r="10" spans="1:5" s="31" customFormat="1" ht="19.5" customHeight="1">
      <c r="A10" s="99" t="s">
        <v>757</v>
      </c>
      <c r="B10" s="97" t="s">
        <v>758</v>
      </c>
      <c r="C10" s="229">
        <v>1500</v>
      </c>
      <c r="D10" s="110"/>
      <c r="E10" s="114"/>
    </row>
    <row r="11" spans="1:5" s="31" customFormat="1" ht="19.5" customHeight="1">
      <c r="A11" s="53" t="s">
        <v>756</v>
      </c>
      <c r="B11" s="54" t="s">
        <v>177</v>
      </c>
      <c r="C11" s="229"/>
      <c r="D11" s="110"/>
      <c r="E11" s="114"/>
    </row>
    <row r="12" spans="3:5" ht="19.5" customHeight="1">
      <c r="C12" s="229"/>
      <c r="D12" s="110"/>
      <c r="E12" s="114"/>
    </row>
    <row r="13" spans="1:5" ht="19.5" customHeight="1">
      <c r="A13" s="49" t="s">
        <v>178</v>
      </c>
      <c r="B13" s="50" t="s">
        <v>26</v>
      </c>
      <c r="C13" s="229"/>
      <c r="D13" s="110"/>
      <c r="E13" s="114"/>
    </row>
    <row r="14" spans="1:5" ht="19.5" customHeight="1">
      <c r="A14" s="51" t="s">
        <v>179</v>
      </c>
      <c r="B14" s="55" t="s">
        <v>484</v>
      </c>
      <c r="C14" s="229">
        <v>1</v>
      </c>
      <c r="D14" s="110"/>
      <c r="E14" s="114">
        <v>1</v>
      </c>
    </row>
    <row r="15" spans="1:5" ht="19.5" customHeight="1">
      <c r="A15" s="51" t="s">
        <v>452</v>
      </c>
      <c r="B15" s="55" t="s">
        <v>376</v>
      </c>
      <c r="C15" s="229">
        <v>1</v>
      </c>
      <c r="D15" s="110"/>
      <c r="E15" s="114">
        <v>1</v>
      </c>
    </row>
    <row r="16" spans="1:5" ht="19.5" customHeight="1">
      <c r="A16" s="51" t="s">
        <v>389</v>
      </c>
      <c r="B16" s="52" t="s">
        <v>739</v>
      </c>
      <c r="C16" s="230">
        <v>140</v>
      </c>
      <c r="D16" s="110"/>
      <c r="E16" s="114">
        <v>140</v>
      </c>
    </row>
    <row r="17" spans="1:5" ht="19.5" customHeight="1">
      <c r="A17" s="51" t="s">
        <v>416</v>
      </c>
      <c r="B17" s="52" t="s">
        <v>485</v>
      </c>
      <c r="C17" s="230">
        <v>140</v>
      </c>
      <c r="D17" s="110"/>
      <c r="E17" s="114">
        <v>140</v>
      </c>
    </row>
    <row r="18" spans="1:5" ht="19.5" customHeight="1">
      <c r="A18" s="49" t="s">
        <v>180</v>
      </c>
      <c r="B18" s="50" t="s">
        <v>181</v>
      </c>
      <c r="C18" s="230"/>
      <c r="D18" s="109"/>
      <c r="E18" s="115"/>
    </row>
    <row r="19" spans="1:5" ht="19.5" customHeight="1">
      <c r="A19" s="51" t="s">
        <v>182</v>
      </c>
      <c r="B19" s="52" t="s">
        <v>327</v>
      </c>
      <c r="C19" s="230"/>
      <c r="D19" s="110"/>
      <c r="E19" s="114"/>
    </row>
    <row r="20" spans="1:5" ht="19.5" customHeight="1">
      <c r="A20" s="51" t="s">
        <v>407</v>
      </c>
      <c r="B20" s="52" t="s">
        <v>450</v>
      </c>
      <c r="C20" s="230"/>
      <c r="D20" s="110"/>
      <c r="E20" s="114"/>
    </row>
    <row r="21" spans="1:5" ht="19.5" customHeight="1">
      <c r="A21" s="49" t="s">
        <v>646</v>
      </c>
      <c r="B21" s="50" t="s">
        <v>29</v>
      </c>
      <c r="C21" s="230"/>
      <c r="D21" s="110"/>
      <c r="E21" s="114"/>
    </row>
    <row r="22" spans="1:5" ht="19.5" customHeight="1">
      <c r="A22" s="98" t="s">
        <v>672</v>
      </c>
      <c r="B22" s="55" t="s">
        <v>647</v>
      </c>
      <c r="C22" s="230">
        <v>3120</v>
      </c>
      <c r="D22" s="109"/>
      <c r="E22" s="115"/>
    </row>
    <row r="23" spans="1:5" ht="19.5" customHeight="1">
      <c r="A23" s="98" t="s">
        <v>673</v>
      </c>
      <c r="B23" s="55" t="s">
        <v>648</v>
      </c>
      <c r="C23" s="230">
        <v>18000</v>
      </c>
      <c r="D23" s="110"/>
      <c r="E23" s="114"/>
    </row>
    <row r="24" spans="1:5" ht="19.5" customHeight="1">
      <c r="A24" s="98" t="s">
        <v>674</v>
      </c>
      <c r="B24" s="55" t="s">
        <v>668</v>
      </c>
      <c r="C24" s="230">
        <v>2400</v>
      </c>
      <c r="D24" s="110"/>
      <c r="E24" s="114"/>
    </row>
    <row r="25" spans="1:6" ht="19.5" customHeight="1">
      <c r="A25" s="164"/>
      <c r="B25" s="165"/>
      <c r="C25" s="231"/>
      <c r="D25" s="166"/>
      <c r="E25" s="167"/>
      <c r="F25" s="29"/>
    </row>
    <row r="26" spans="2:5" ht="18.75">
      <c r="B26" s="30" t="s">
        <v>740</v>
      </c>
      <c r="C26" s="168">
        <f>SUM(C3:C24)</f>
        <v>1587581.75</v>
      </c>
      <c r="E26" s="169">
        <f>SUM(E3:E24)</f>
        <v>1543276.75</v>
      </c>
    </row>
    <row r="27" spans="3:5" ht="18.75">
      <c r="C27" s="88"/>
      <c r="E27" s="88"/>
    </row>
    <row r="28" spans="3:5" ht="18.75">
      <c r="C28" s="88"/>
      <c r="E28" s="88"/>
    </row>
    <row r="29" spans="3:5" ht="18.75">
      <c r="C29" s="88"/>
      <c r="E29" s="88"/>
    </row>
    <row r="30" spans="3:5" ht="18.75">
      <c r="C30" s="88"/>
      <c r="E30" s="88"/>
    </row>
    <row r="31" spans="3:5" ht="18.75">
      <c r="C31" s="88"/>
      <c r="E31" s="88"/>
    </row>
    <row r="32" spans="3:5" ht="18.75">
      <c r="C32" s="88"/>
      <c r="E32" s="88"/>
    </row>
    <row r="33" spans="3:5" ht="18.75">
      <c r="C33" s="88"/>
      <c r="E33" s="88"/>
    </row>
    <row r="34" spans="3:5" ht="18.75">
      <c r="C34" s="88"/>
      <c r="E34" s="88"/>
    </row>
    <row r="35" spans="3:5" ht="18.75">
      <c r="C35" s="88"/>
      <c r="E35" s="88"/>
    </row>
    <row r="36" spans="3:5" ht="18.75">
      <c r="C36" s="88"/>
      <c r="E36" s="88"/>
    </row>
    <row r="37" spans="3:5" ht="18.75">
      <c r="C37" s="88"/>
      <c r="E37" s="88"/>
    </row>
    <row r="38" spans="3:5" ht="18.75">
      <c r="C38" s="88"/>
      <c r="E38" s="88"/>
    </row>
    <row r="39" spans="3:5" ht="18.75">
      <c r="C39" s="88"/>
      <c r="E39" s="88"/>
    </row>
    <row r="40" spans="3:5" ht="18.75">
      <c r="C40" s="88"/>
      <c r="E40" s="88"/>
    </row>
    <row r="41" spans="3:5" ht="18.75">
      <c r="C41" s="88"/>
      <c r="E41" s="88"/>
    </row>
    <row r="42" spans="3:5" ht="18.75">
      <c r="C42" s="88"/>
      <c r="E42" s="88"/>
    </row>
    <row r="43" spans="3:5" ht="18.75">
      <c r="C43" s="88"/>
      <c r="E43" s="88"/>
    </row>
    <row r="44" spans="3:5" ht="18.75">
      <c r="C44" s="88"/>
      <c r="E44" s="88"/>
    </row>
    <row r="45" spans="3:5" ht="18.75">
      <c r="C45" s="88"/>
      <c r="E45" s="88"/>
    </row>
    <row r="46" spans="3:5" ht="18.75">
      <c r="C46" s="88"/>
      <c r="E46" s="88"/>
    </row>
    <row r="47" spans="3:5" ht="18.75">
      <c r="C47" s="88"/>
      <c r="E47" s="88"/>
    </row>
    <row r="48" spans="3:5" ht="18.75">
      <c r="C48" s="88"/>
      <c r="E48" s="88"/>
    </row>
    <row r="49" spans="3:5" ht="18.75">
      <c r="C49" s="88"/>
      <c r="E49" s="88"/>
    </row>
    <row r="50" spans="3:5" ht="18.75">
      <c r="C50" s="88"/>
      <c r="E50" s="88"/>
    </row>
    <row r="51" spans="3:5" ht="18.75">
      <c r="C51" s="88"/>
      <c r="E51" s="88"/>
    </row>
    <row r="52" spans="3:5" ht="18.75">
      <c r="C52" s="88"/>
      <c r="E52" s="88"/>
    </row>
    <row r="53" spans="3:5" ht="18.75">
      <c r="C53" s="88"/>
      <c r="E53" s="88"/>
    </row>
    <row r="54" spans="3:5" ht="18.75">
      <c r="C54" s="88"/>
      <c r="E54" s="88"/>
    </row>
    <row r="55" spans="3:5" ht="18.75">
      <c r="C55" s="88"/>
      <c r="E55" s="88"/>
    </row>
    <row r="56" spans="3:5" ht="18.75">
      <c r="C56" s="88"/>
      <c r="E56" s="88"/>
    </row>
    <row r="57" spans="3:5" ht="18.75">
      <c r="C57" s="88"/>
      <c r="E57" s="88"/>
    </row>
    <row r="58" spans="3:5" ht="18.75">
      <c r="C58" s="88"/>
      <c r="E58" s="88"/>
    </row>
    <row r="59" spans="3:5" ht="18.75">
      <c r="C59" s="88"/>
      <c r="E59" s="88"/>
    </row>
    <row r="60" spans="3:5" ht="18.75">
      <c r="C60" s="88"/>
      <c r="E60" s="88"/>
    </row>
    <row r="61" spans="3:5" ht="18.75">
      <c r="C61" s="88"/>
      <c r="E61" s="88"/>
    </row>
    <row r="62" spans="3:5" ht="18.75">
      <c r="C62" s="88"/>
      <c r="E62" s="88"/>
    </row>
    <row r="63" spans="3:5" ht="18.75">
      <c r="C63" s="88"/>
      <c r="E63" s="88"/>
    </row>
    <row r="64" spans="3:5" ht="18.75">
      <c r="C64" s="88"/>
      <c r="E64" s="88"/>
    </row>
    <row r="65" spans="3:5" ht="18.75">
      <c r="C65" s="88"/>
      <c r="E65" s="88"/>
    </row>
    <row r="66" spans="3:5" ht="18.75">
      <c r="C66" s="88"/>
      <c r="E66" s="88"/>
    </row>
    <row r="67" spans="3:5" ht="18.75">
      <c r="C67" s="88"/>
      <c r="E67" s="88"/>
    </row>
    <row r="68" spans="3:5" ht="18.75">
      <c r="C68" s="88"/>
      <c r="E68" s="88"/>
    </row>
    <row r="69" spans="3:5" ht="18.75">
      <c r="C69" s="88"/>
      <c r="E69" s="88"/>
    </row>
    <row r="70" spans="3:5" ht="18.75">
      <c r="C70" s="88"/>
      <c r="E70" s="88"/>
    </row>
    <row r="71" spans="3:5" ht="18.75">
      <c r="C71" s="88"/>
      <c r="E71" s="88"/>
    </row>
    <row r="72" spans="3:5" ht="18.75">
      <c r="C72" s="88"/>
      <c r="E72" s="88"/>
    </row>
    <row r="73" spans="3:5" ht="18.75">
      <c r="C73" s="88"/>
      <c r="E73" s="88"/>
    </row>
    <row r="74" spans="3:5" ht="18.75">
      <c r="C74" s="88"/>
      <c r="E74" s="88"/>
    </row>
    <row r="75" spans="3:5" ht="18.75">
      <c r="C75" s="88"/>
      <c r="E75" s="88"/>
    </row>
    <row r="76" spans="3:5" ht="18.75">
      <c r="C76" s="88"/>
      <c r="E76" s="88"/>
    </row>
    <row r="77" spans="3:5" ht="18.75">
      <c r="C77" s="88"/>
      <c r="E77" s="88"/>
    </row>
    <row r="78" spans="3:5" ht="18.75">
      <c r="C78" s="88"/>
      <c r="E78" s="88"/>
    </row>
    <row r="79" spans="3:5" ht="18.75">
      <c r="C79" s="88"/>
      <c r="E79" s="88"/>
    </row>
    <row r="80" spans="3:5" ht="18.75">
      <c r="C80" s="88"/>
      <c r="E80" s="88"/>
    </row>
    <row r="81" spans="3:5" ht="18.75">
      <c r="C81" s="88"/>
      <c r="E81" s="88"/>
    </row>
    <row r="82" spans="3:5" ht="18.75">
      <c r="C82" s="88"/>
      <c r="E82" s="88"/>
    </row>
    <row r="83" spans="3:5" ht="18.75">
      <c r="C83" s="88"/>
      <c r="E83" s="88"/>
    </row>
    <row r="84" spans="3:5" ht="18.75">
      <c r="C84" s="88"/>
      <c r="E84" s="88"/>
    </row>
    <row r="85" spans="3:5" ht="18.75">
      <c r="C85" s="88"/>
      <c r="E85" s="88"/>
    </row>
    <row r="86" spans="3:5" ht="18.75">
      <c r="C86" s="88"/>
      <c r="E86" s="88"/>
    </row>
    <row r="87" spans="3:5" ht="18.75">
      <c r="C87" s="88"/>
      <c r="E87" s="88"/>
    </row>
    <row r="88" spans="3:5" ht="18.75">
      <c r="C88" s="88"/>
      <c r="E88" s="88"/>
    </row>
    <row r="89" spans="3:5" ht="18.75">
      <c r="C89" s="88"/>
      <c r="E89" s="88"/>
    </row>
    <row r="90" spans="3:5" ht="18.75">
      <c r="C90" s="88"/>
      <c r="E90" s="88"/>
    </row>
    <row r="91" spans="3:5" ht="18.75">
      <c r="C91" s="88"/>
      <c r="E91" s="88"/>
    </row>
    <row r="92" spans="3:5" ht="18.75">
      <c r="C92" s="88"/>
      <c r="E92" s="88"/>
    </row>
    <row r="93" spans="3:5" ht="18.75">
      <c r="C93" s="88"/>
      <c r="E93" s="88"/>
    </row>
    <row r="94" spans="3:5" ht="18.75">
      <c r="C94" s="88"/>
      <c r="E94" s="88"/>
    </row>
    <row r="95" spans="3:5" ht="18.75">
      <c r="C95" s="88"/>
      <c r="E95" s="88"/>
    </row>
    <row r="96" spans="3:5" ht="18.75">
      <c r="C96" s="88"/>
      <c r="E96" s="88"/>
    </row>
    <row r="97" spans="3:5" ht="18.75">
      <c r="C97" s="88"/>
      <c r="E97" s="88"/>
    </row>
    <row r="98" spans="3:5" ht="18.75">
      <c r="C98" s="88"/>
      <c r="E98" s="88"/>
    </row>
    <row r="99" spans="3:5" ht="18.75">
      <c r="C99" s="88"/>
      <c r="E99" s="88"/>
    </row>
    <row r="100" spans="3:5" ht="18.75">
      <c r="C100" s="88"/>
      <c r="E100" s="88"/>
    </row>
    <row r="101" spans="3:5" ht="18.75">
      <c r="C101" s="88"/>
      <c r="E101" s="88"/>
    </row>
    <row r="102" spans="3:5" ht="18.75">
      <c r="C102" s="88"/>
      <c r="E102" s="88"/>
    </row>
    <row r="103" spans="3:5" ht="18.75">
      <c r="C103" s="88"/>
      <c r="E103" s="88"/>
    </row>
    <row r="104" spans="3:5" ht="18.75">
      <c r="C104" s="88"/>
      <c r="E104" s="88"/>
    </row>
    <row r="105" spans="3:5" ht="18.75">
      <c r="C105" s="88"/>
      <c r="E105" s="88"/>
    </row>
    <row r="106" spans="3:5" ht="18.75">
      <c r="C106" s="88"/>
      <c r="E106" s="88"/>
    </row>
    <row r="107" spans="3:5" ht="18.75">
      <c r="C107" s="88"/>
      <c r="E107" s="88"/>
    </row>
    <row r="108" spans="3:5" ht="18.75">
      <c r="C108" s="88"/>
      <c r="E108" s="88"/>
    </row>
    <row r="109" spans="3:5" ht="18.75">
      <c r="C109" s="88"/>
      <c r="E109" s="88"/>
    </row>
    <row r="110" spans="3:5" ht="18.75">
      <c r="C110" s="88"/>
      <c r="E110" s="88"/>
    </row>
    <row r="111" spans="3:5" ht="18.75">
      <c r="C111" s="88"/>
      <c r="E111" s="88"/>
    </row>
    <row r="112" spans="3:5" ht="18.75">
      <c r="C112" s="88"/>
      <c r="E112" s="88"/>
    </row>
    <row r="113" spans="3:5" ht="18.75">
      <c r="C113" s="88"/>
      <c r="E113" s="88"/>
    </row>
    <row r="114" spans="3:5" ht="18.75">
      <c r="C114" s="88"/>
      <c r="E114" s="88"/>
    </row>
    <row r="115" spans="3:5" ht="18.75">
      <c r="C115" s="88"/>
      <c r="E115" s="88"/>
    </row>
    <row r="116" spans="3:5" ht="18.75">
      <c r="C116" s="88"/>
      <c r="E116" s="88"/>
    </row>
    <row r="117" spans="3:5" ht="18.75">
      <c r="C117" s="88"/>
      <c r="E117" s="88"/>
    </row>
    <row r="118" spans="3:5" ht="18.75">
      <c r="C118" s="88"/>
      <c r="E118" s="88"/>
    </row>
    <row r="119" spans="3:5" ht="18.75">
      <c r="C119" s="88"/>
      <c r="E119" s="88"/>
    </row>
    <row r="120" spans="3:5" ht="18.75">
      <c r="C120" s="88"/>
      <c r="E120" s="88"/>
    </row>
    <row r="121" spans="3:5" ht="18.75">
      <c r="C121" s="88"/>
      <c r="E121" s="88"/>
    </row>
    <row r="122" spans="3:5" ht="18.75">
      <c r="C122" s="88"/>
      <c r="E122" s="88"/>
    </row>
    <row r="123" spans="3:5" ht="18.75">
      <c r="C123" s="88"/>
      <c r="E123" s="88"/>
    </row>
    <row r="124" spans="3:5" ht="18.75">
      <c r="C124" s="88"/>
      <c r="E124" s="88"/>
    </row>
    <row r="125" spans="3:5" ht="18.75">
      <c r="C125" s="88"/>
      <c r="E125" s="88"/>
    </row>
    <row r="126" spans="3:5" ht="18.75">
      <c r="C126" s="88"/>
      <c r="E126" s="88"/>
    </row>
    <row r="127" spans="3:5" ht="18.75">
      <c r="C127" s="88"/>
      <c r="E127" s="88"/>
    </row>
    <row r="128" spans="3:5" ht="18.75">
      <c r="C128" s="88"/>
      <c r="E128" s="88"/>
    </row>
    <row r="129" spans="3:5" ht="18.75">
      <c r="C129" s="88"/>
      <c r="E129" s="88"/>
    </row>
    <row r="130" spans="3:5" ht="18.75">
      <c r="C130" s="88"/>
      <c r="E130" s="88"/>
    </row>
    <row r="131" spans="3:5" ht="18.75">
      <c r="C131" s="88"/>
      <c r="E131" s="88"/>
    </row>
    <row r="132" spans="3:5" ht="18.75">
      <c r="C132" s="88"/>
      <c r="E132" s="88"/>
    </row>
    <row r="133" spans="3:5" ht="18.75">
      <c r="C133" s="88"/>
      <c r="E133" s="88"/>
    </row>
    <row r="134" spans="3:5" ht="18.75">
      <c r="C134" s="88"/>
      <c r="E134" s="88"/>
    </row>
    <row r="135" spans="3:5" ht="18.75">
      <c r="C135" s="88"/>
      <c r="E135" s="88"/>
    </row>
    <row r="136" spans="3:5" ht="18.75">
      <c r="C136" s="88"/>
      <c r="E136" s="88"/>
    </row>
    <row r="137" spans="3:5" ht="18.75">
      <c r="C137" s="88"/>
      <c r="E137" s="88"/>
    </row>
    <row r="138" spans="3:5" ht="18.75">
      <c r="C138" s="88"/>
      <c r="E138" s="88"/>
    </row>
    <row r="139" spans="3:5" ht="18.75">
      <c r="C139" s="88"/>
      <c r="E139" s="88"/>
    </row>
    <row r="140" spans="3:5" ht="18.75">
      <c r="C140" s="88"/>
      <c r="E140" s="88"/>
    </row>
    <row r="141" spans="3:5" ht="18.75">
      <c r="C141" s="88"/>
      <c r="E141" s="88"/>
    </row>
    <row r="142" spans="3:5" ht="18.75">
      <c r="C142" s="88"/>
      <c r="E142" s="88"/>
    </row>
    <row r="143" spans="3:5" ht="18.75">
      <c r="C143" s="88"/>
      <c r="E143" s="88"/>
    </row>
    <row r="144" spans="3:5" ht="18.75">
      <c r="C144" s="88"/>
      <c r="E144" s="88"/>
    </row>
    <row r="145" spans="3:5" ht="18.75">
      <c r="C145" s="88"/>
      <c r="E145" s="88"/>
    </row>
    <row r="146" spans="3:5" ht="18.75">
      <c r="C146" s="88"/>
      <c r="E146" s="88"/>
    </row>
    <row r="147" spans="3:5" ht="18.75">
      <c r="C147" s="88"/>
      <c r="E147" s="88"/>
    </row>
    <row r="148" spans="3:5" ht="18.75">
      <c r="C148" s="88"/>
      <c r="E148" s="88"/>
    </row>
    <row r="149" spans="3:5" ht="18.75">
      <c r="C149" s="88"/>
      <c r="E149" s="88"/>
    </row>
    <row r="150" spans="3:5" ht="18.75">
      <c r="C150" s="88"/>
      <c r="E150" s="88"/>
    </row>
    <row r="151" spans="3:5" ht="18.75">
      <c r="C151" s="88"/>
      <c r="E151" s="88"/>
    </row>
    <row r="152" spans="3:5" ht="18.75">
      <c r="C152" s="88"/>
      <c r="E152" s="88"/>
    </row>
    <row r="153" spans="3:5" ht="18.75">
      <c r="C153" s="88"/>
      <c r="E153" s="88"/>
    </row>
    <row r="154" spans="3:5" ht="18.75">
      <c r="C154" s="88"/>
      <c r="E154" s="88"/>
    </row>
    <row r="155" spans="3:5" ht="18.75">
      <c r="C155" s="88"/>
      <c r="E155" s="88"/>
    </row>
    <row r="156" spans="3:5" ht="18.75">
      <c r="C156" s="88"/>
      <c r="E156" s="88"/>
    </row>
    <row r="157" spans="3:5" ht="18.75">
      <c r="C157" s="88"/>
      <c r="E157" s="88"/>
    </row>
    <row r="158" spans="3:5" ht="18.75">
      <c r="C158" s="88"/>
      <c r="E158" s="88"/>
    </row>
    <row r="159" spans="3:5" ht="18.75">
      <c r="C159" s="88"/>
      <c r="E159" s="88"/>
    </row>
    <row r="160" spans="3:5" ht="18.75">
      <c r="C160" s="88"/>
      <c r="E160" s="88"/>
    </row>
    <row r="161" spans="3:5" ht="18.75">
      <c r="C161" s="88"/>
      <c r="E161" s="88"/>
    </row>
    <row r="162" spans="3:5" ht="18.75">
      <c r="C162" s="88"/>
      <c r="E162" s="88"/>
    </row>
    <row r="163" spans="3:5" ht="18.75">
      <c r="C163" s="88"/>
      <c r="E163" s="88"/>
    </row>
    <row r="164" spans="3:5" ht="18.75">
      <c r="C164" s="88"/>
      <c r="E164" s="88"/>
    </row>
    <row r="165" spans="3:5" ht="18.75">
      <c r="C165" s="88"/>
      <c r="E165" s="88"/>
    </row>
    <row r="166" spans="3:5" ht="18.75">
      <c r="C166" s="88"/>
      <c r="E166" s="88"/>
    </row>
    <row r="167" spans="3:5" ht="18.75">
      <c r="C167" s="88"/>
      <c r="E167" s="88"/>
    </row>
    <row r="168" spans="3:5" ht="18.75">
      <c r="C168" s="88"/>
      <c r="E168" s="88"/>
    </row>
    <row r="169" spans="3:5" ht="18.75">
      <c r="C169" s="88"/>
      <c r="E169" s="88"/>
    </row>
    <row r="170" spans="3:5" ht="18.75">
      <c r="C170" s="88"/>
      <c r="E170" s="88"/>
    </row>
    <row r="171" spans="3:5" ht="18.75">
      <c r="C171" s="88"/>
      <c r="E171" s="88"/>
    </row>
    <row r="172" spans="3:5" ht="18.75">
      <c r="C172" s="88"/>
      <c r="E172" s="88"/>
    </row>
    <row r="173" spans="3:5" ht="18.75">
      <c r="C173" s="88"/>
      <c r="E173" s="88"/>
    </row>
    <row r="174" spans="3:5" ht="18.75">
      <c r="C174" s="88"/>
      <c r="E174" s="88"/>
    </row>
    <row r="175" spans="3:5" ht="18.75">
      <c r="C175" s="88"/>
      <c r="E175" s="88"/>
    </row>
    <row r="176" spans="3:5" ht="18.75">
      <c r="C176" s="88"/>
      <c r="E176" s="88"/>
    </row>
    <row r="177" spans="3:5" ht="18.75">
      <c r="C177" s="88"/>
      <c r="E177" s="88"/>
    </row>
    <row r="178" spans="3:5" ht="18.75">
      <c r="C178" s="88"/>
      <c r="E178" s="88"/>
    </row>
    <row r="179" spans="3:5" ht="18.75">
      <c r="C179" s="88"/>
      <c r="E179" s="88"/>
    </row>
    <row r="180" spans="3:5" ht="18.75">
      <c r="C180" s="88"/>
      <c r="E180" s="88"/>
    </row>
    <row r="181" spans="3:5" ht="18.75">
      <c r="C181" s="88"/>
      <c r="E181" s="88"/>
    </row>
    <row r="182" spans="3:5" ht="18.75">
      <c r="C182" s="88"/>
      <c r="E182" s="88"/>
    </row>
    <row r="183" spans="3:5" ht="18.75">
      <c r="C183" s="88"/>
      <c r="E183" s="88"/>
    </row>
    <row r="184" spans="3:5" ht="18.75">
      <c r="C184" s="88"/>
      <c r="E184" s="88"/>
    </row>
    <row r="185" spans="3:5" ht="18.75">
      <c r="C185" s="88"/>
      <c r="E185" s="88"/>
    </row>
    <row r="186" spans="3:5" ht="18.75">
      <c r="C186" s="88"/>
      <c r="E186" s="88"/>
    </row>
    <row r="187" spans="3:5" ht="18.75">
      <c r="C187" s="88"/>
      <c r="E187" s="88"/>
    </row>
    <row r="188" spans="3:5" ht="18.75">
      <c r="C188" s="88"/>
      <c r="E188" s="88"/>
    </row>
    <row r="189" spans="3:5" ht="18.75">
      <c r="C189" s="88"/>
      <c r="E189" s="88"/>
    </row>
    <row r="190" spans="3:5" ht="18.75">
      <c r="C190" s="88"/>
      <c r="E190" s="88"/>
    </row>
    <row r="191" spans="3:5" ht="18.75">
      <c r="C191" s="88"/>
      <c r="E191" s="88"/>
    </row>
    <row r="192" spans="3:5" ht="18.75">
      <c r="C192" s="88"/>
      <c r="E192" s="88"/>
    </row>
    <row r="193" spans="3:5" ht="18.75">
      <c r="C193" s="88"/>
      <c r="E193" s="88"/>
    </row>
    <row r="194" spans="3:5" ht="18.75">
      <c r="C194" s="88"/>
      <c r="E194" s="88"/>
    </row>
    <row r="195" spans="3:5" ht="18.75">
      <c r="C195" s="88"/>
      <c r="E195" s="88"/>
    </row>
    <row r="196" spans="3:5" ht="18.75">
      <c r="C196" s="88"/>
      <c r="E196" s="88"/>
    </row>
    <row r="197" spans="3:5" ht="18.75">
      <c r="C197" s="88"/>
      <c r="E197" s="88"/>
    </row>
    <row r="198" spans="3:5" ht="18.75">
      <c r="C198" s="88"/>
      <c r="E198" s="88"/>
    </row>
    <row r="199" spans="3:5" ht="18.75">
      <c r="C199" s="88"/>
      <c r="E199" s="88"/>
    </row>
    <row r="200" spans="3:5" ht="18.75">
      <c r="C200" s="88"/>
      <c r="E200" s="88"/>
    </row>
    <row r="201" spans="3:5" ht="18.75">
      <c r="C201" s="88"/>
      <c r="E201" s="88"/>
    </row>
    <row r="202" spans="3:5" ht="18.75">
      <c r="C202" s="88"/>
      <c r="E202" s="88"/>
    </row>
    <row r="203" spans="3:5" ht="18.75">
      <c r="C203" s="88"/>
      <c r="E203" s="88"/>
    </row>
    <row r="204" spans="3:5" ht="18.75">
      <c r="C204" s="88"/>
      <c r="E204" s="88"/>
    </row>
    <row r="205" spans="3:5" ht="18.75">
      <c r="C205" s="88"/>
      <c r="E205" s="88"/>
    </row>
    <row r="206" spans="3:5" ht="18.75">
      <c r="C206" s="88"/>
      <c r="E206" s="88"/>
    </row>
    <row r="207" spans="3:5" ht="18.75">
      <c r="C207" s="88"/>
      <c r="E207" s="88"/>
    </row>
    <row r="208" spans="3:5" ht="18.75">
      <c r="C208" s="88"/>
      <c r="E208" s="88"/>
    </row>
    <row r="209" spans="3:5" ht="18.75">
      <c r="C209" s="88"/>
      <c r="E209" s="88"/>
    </row>
    <row r="210" spans="3:5" ht="18.75">
      <c r="C210" s="88"/>
      <c r="E210" s="88"/>
    </row>
    <row r="211" spans="3:5" ht="18.75">
      <c r="C211" s="88"/>
      <c r="E211" s="88"/>
    </row>
    <row r="212" spans="3:5" ht="18.75">
      <c r="C212" s="88"/>
      <c r="E212" s="88"/>
    </row>
    <row r="213" spans="3:5" ht="18.75">
      <c r="C213" s="88"/>
      <c r="E213" s="88"/>
    </row>
    <row r="214" spans="3:5" ht="18.75">
      <c r="C214" s="88"/>
      <c r="E214" s="88"/>
    </row>
    <row r="215" spans="3:5" ht="18.75">
      <c r="C215" s="88"/>
      <c r="E215" s="88"/>
    </row>
    <row r="216" spans="3:5" ht="18.75">
      <c r="C216" s="88"/>
      <c r="E216" s="88"/>
    </row>
    <row r="217" spans="3:5" ht="18.75">
      <c r="C217" s="88"/>
      <c r="E217" s="88"/>
    </row>
    <row r="218" spans="3:5" ht="18.75">
      <c r="C218" s="88"/>
      <c r="E218" s="88"/>
    </row>
    <row r="219" spans="3:5" ht="18.75">
      <c r="C219" s="88"/>
      <c r="E219" s="88"/>
    </row>
    <row r="220" spans="3:5" ht="18.75">
      <c r="C220" s="88"/>
      <c r="E220" s="88"/>
    </row>
    <row r="221" spans="3:5" ht="18.75">
      <c r="C221" s="88"/>
      <c r="E221" s="88"/>
    </row>
    <row r="222" spans="3:5" ht="18.75">
      <c r="C222" s="88"/>
      <c r="E222" s="88"/>
    </row>
    <row r="223" spans="3:5" ht="18.75">
      <c r="C223" s="88"/>
      <c r="E223" s="88"/>
    </row>
    <row r="224" spans="3:5" ht="18.75">
      <c r="C224" s="88"/>
      <c r="E224" s="88"/>
    </row>
    <row r="225" spans="3:5" ht="18.75">
      <c r="C225" s="88"/>
      <c r="E225" s="88"/>
    </row>
    <row r="226" spans="3:5" ht="18.75">
      <c r="C226" s="88"/>
      <c r="E226" s="88"/>
    </row>
    <row r="227" spans="3:5" ht="18.75">
      <c r="C227" s="88"/>
      <c r="E227" s="88"/>
    </row>
    <row r="228" spans="3:5" ht="18.75">
      <c r="C228" s="88"/>
      <c r="E228" s="88"/>
    </row>
    <row r="229" spans="3:5" ht="18.75">
      <c r="C229" s="88"/>
      <c r="E229" s="88"/>
    </row>
    <row r="230" spans="3:5" ht="18.75">
      <c r="C230" s="88"/>
      <c r="E230" s="88"/>
    </row>
    <row r="231" spans="3:5" ht="18.75">
      <c r="C231" s="88"/>
      <c r="E231" s="88"/>
    </row>
    <row r="232" spans="3:5" ht="18.75">
      <c r="C232" s="88"/>
      <c r="E232" s="88"/>
    </row>
    <row r="233" spans="3:5" ht="18.75">
      <c r="C233" s="88"/>
      <c r="E233" s="88"/>
    </row>
    <row r="234" spans="3:5" ht="18.75">
      <c r="C234" s="88"/>
      <c r="E234" s="88"/>
    </row>
    <row r="235" spans="3:5" ht="18.75">
      <c r="C235" s="88"/>
      <c r="E235" s="88"/>
    </row>
    <row r="236" spans="3:5" ht="18.75">
      <c r="C236" s="88"/>
      <c r="E236" s="88"/>
    </row>
    <row r="237" spans="3:5" ht="18.75">
      <c r="C237" s="88"/>
      <c r="E237" s="88"/>
    </row>
    <row r="238" spans="3:5" ht="18.75">
      <c r="C238" s="88"/>
      <c r="E238" s="88"/>
    </row>
    <row r="239" spans="3:5" ht="18.75">
      <c r="C239" s="88"/>
      <c r="E239" s="88"/>
    </row>
    <row r="240" spans="3:5" ht="18.75">
      <c r="C240" s="88"/>
      <c r="E240" s="88"/>
    </row>
    <row r="241" spans="3:5" ht="18.75">
      <c r="C241" s="88"/>
      <c r="E241" s="88"/>
    </row>
    <row r="242" spans="3:5" ht="18.75">
      <c r="C242" s="88"/>
      <c r="E242" s="88"/>
    </row>
    <row r="243" spans="3:5" ht="18.75">
      <c r="C243" s="88"/>
      <c r="E243" s="88"/>
    </row>
    <row r="244" spans="3:5" ht="18.75">
      <c r="C244" s="88"/>
      <c r="E244" s="88"/>
    </row>
    <row r="245" spans="3:5" ht="18.75">
      <c r="C245" s="88"/>
      <c r="E245" s="88"/>
    </row>
    <row r="246" spans="3:5" ht="18.75">
      <c r="C246" s="88"/>
      <c r="E246" s="88"/>
    </row>
    <row r="247" spans="3:5" ht="18.75">
      <c r="C247" s="88"/>
      <c r="E247" s="88"/>
    </row>
    <row r="248" spans="3:5" ht="18.75">
      <c r="C248" s="88"/>
      <c r="E248" s="88"/>
    </row>
    <row r="249" spans="3:5" ht="18.75">
      <c r="C249" s="88"/>
      <c r="E249" s="88"/>
    </row>
    <row r="250" spans="3:5" ht="18.75">
      <c r="C250" s="88"/>
      <c r="E250" s="88"/>
    </row>
    <row r="251" spans="3:5" ht="18.75">
      <c r="C251" s="88"/>
      <c r="E251" s="88"/>
    </row>
    <row r="252" spans="3:5" ht="18.75">
      <c r="C252" s="88"/>
      <c r="E252" s="88"/>
    </row>
    <row r="253" spans="3:5" ht="18.75">
      <c r="C253" s="88"/>
      <c r="E253" s="88"/>
    </row>
    <row r="254" spans="3:5" ht="18.75">
      <c r="C254" s="88"/>
      <c r="E254" s="88"/>
    </row>
    <row r="255" spans="3:5" ht="18.75">
      <c r="C255" s="88"/>
      <c r="E255" s="88"/>
    </row>
    <row r="256" spans="3:5" ht="18.75">
      <c r="C256" s="88"/>
      <c r="E256" s="88"/>
    </row>
    <row r="257" spans="3:5" ht="18.75">
      <c r="C257" s="88"/>
      <c r="E257" s="88"/>
    </row>
    <row r="258" spans="3:5" ht="18.75">
      <c r="C258" s="88"/>
      <c r="E258" s="88"/>
    </row>
    <row r="259" spans="3:5" ht="18.75">
      <c r="C259" s="88"/>
      <c r="E259" s="88"/>
    </row>
    <row r="260" spans="3:5" ht="18.75">
      <c r="C260" s="88"/>
      <c r="E260" s="88"/>
    </row>
    <row r="261" spans="3:5" ht="18.75">
      <c r="C261" s="88"/>
      <c r="E261" s="88"/>
    </row>
    <row r="262" spans="3:5" ht="18.75">
      <c r="C262" s="88"/>
      <c r="E262" s="88"/>
    </row>
    <row r="263" spans="3:5" ht="18.75">
      <c r="C263" s="88"/>
      <c r="E263" s="88"/>
    </row>
    <row r="264" spans="3:5" ht="18.75">
      <c r="C264" s="88"/>
      <c r="E264" s="88"/>
    </row>
    <row r="265" spans="3:5" ht="18.75">
      <c r="C265" s="88"/>
      <c r="E265" s="88"/>
    </row>
    <row r="266" spans="3:5" ht="18.75">
      <c r="C266" s="88"/>
      <c r="E266" s="88"/>
    </row>
    <row r="267" spans="3:5" ht="18.75">
      <c r="C267" s="88"/>
      <c r="E267" s="88"/>
    </row>
    <row r="268" spans="3:5" ht="18.75">
      <c r="C268" s="88"/>
      <c r="E268" s="88"/>
    </row>
    <row r="269" spans="3:5" ht="18.75">
      <c r="C269" s="88"/>
      <c r="E269" s="88"/>
    </row>
    <row r="270" spans="3:5" ht="18.75">
      <c r="C270" s="88"/>
      <c r="E270" s="88"/>
    </row>
    <row r="271" spans="3:5" ht="18.75">
      <c r="C271" s="88"/>
      <c r="E271" s="88"/>
    </row>
    <row r="272" spans="3:5" ht="18.75">
      <c r="C272" s="88"/>
      <c r="E272" s="88"/>
    </row>
    <row r="273" spans="3:5" ht="18.75">
      <c r="C273" s="88"/>
      <c r="E273" s="88"/>
    </row>
    <row r="274" spans="3:5" ht="18.75">
      <c r="C274" s="88"/>
      <c r="E274" s="88"/>
    </row>
    <row r="275" spans="3:5" ht="18.75">
      <c r="C275" s="88"/>
      <c r="E275" s="88"/>
    </row>
    <row r="276" spans="3:5" ht="18.75">
      <c r="C276" s="88"/>
      <c r="E276" s="88"/>
    </row>
    <row r="277" spans="3:5" ht="18.75">
      <c r="C277" s="88"/>
      <c r="E277" s="88"/>
    </row>
    <row r="278" spans="3:5" ht="18.75">
      <c r="C278" s="88"/>
      <c r="E278" s="88"/>
    </row>
    <row r="279" spans="3:5" ht="18.75">
      <c r="C279" s="88"/>
      <c r="E279" s="88"/>
    </row>
    <row r="280" spans="3:5" ht="18.75">
      <c r="C280" s="88"/>
      <c r="E280" s="88"/>
    </row>
    <row r="281" spans="3:5" ht="18.75">
      <c r="C281" s="88"/>
      <c r="E281" s="88"/>
    </row>
    <row r="282" spans="3:5" ht="18.75">
      <c r="C282" s="88"/>
      <c r="E282" s="88"/>
    </row>
    <row r="283" spans="3:5" ht="18.75">
      <c r="C283" s="88"/>
      <c r="E283" s="88"/>
    </row>
    <row r="284" spans="3:5" ht="18.75">
      <c r="C284" s="88"/>
      <c r="E284" s="88"/>
    </row>
    <row r="285" spans="3:5" ht="18.75">
      <c r="C285" s="88"/>
      <c r="E285" s="88"/>
    </row>
    <row r="286" spans="3:5" ht="18.75">
      <c r="C286" s="88"/>
      <c r="E286" s="88"/>
    </row>
    <row r="287" spans="3:5" ht="18.75">
      <c r="C287" s="88"/>
      <c r="E287" s="88"/>
    </row>
    <row r="288" spans="3:5" ht="18.75">
      <c r="C288" s="88"/>
      <c r="E288" s="88"/>
    </row>
    <row r="289" spans="3:5" ht="18.75">
      <c r="C289" s="88"/>
      <c r="E289" s="88"/>
    </row>
    <row r="290" spans="3:5" ht="18.75">
      <c r="C290" s="88"/>
      <c r="E290" s="88"/>
    </row>
    <row r="291" spans="3:5" ht="18.75">
      <c r="C291" s="88"/>
      <c r="E291" s="88"/>
    </row>
    <row r="292" spans="3:5" ht="18.75">
      <c r="C292" s="88"/>
      <c r="E292" s="88"/>
    </row>
    <row r="293" spans="3:5" ht="18.75">
      <c r="C293" s="88"/>
      <c r="E293" s="88"/>
    </row>
    <row r="294" spans="3:5" ht="18.75">
      <c r="C294" s="88"/>
      <c r="E294" s="88"/>
    </row>
    <row r="295" spans="3:5" ht="18.75">
      <c r="C295" s="88"/>
      <c r="E295" s="88"/>
    </row>
    <row r="296" spans="3:5" ht="18.75">
      <c r="C296" s="88"/>
      <c r="E296" s="88"/>
    </row>
    <row r="297" spans="3:5" ht="18.75">
      <c r="C297" s="88"/>
      <c r="E297" s="88"/>
    </row>
    <row r="298" spans="3:5" ht="18.75">
      <c r="C298" s="88"/>
      <c r="E298" s="88"/>
    </row>
    <row r="299" spans="3:5" ht="18.75">
      <c r="C299" s="88"/>
      <c r="E299" s="88"/>
    </row>
    <row r="300" spans="3:5" ht="18.75">
      <c r="C300" s="88"/>
      <c r="E300" s="88"/>
    </row>
    <row r="301" spans="3:5" ht="18.75">
      <c r="C301" s="88"/>
      <c r="E301" s="88"/>
    </row>
    <row r="302" spans="3:5" ht="18.75">
      <c r="C302" s="88"/>
      <c r="E302" s="88"/>
    </row>
    <row r="303" spans="3:5" ht="18.75">
      <c r="C303" s="88"/>
      <c r="E303" s="88"/>
    </row>
    <row r="304" spans="3:5" ht="18.75">
      <c r="C304" s="88"/>
      <c r="E304" s="88"/>
    </row>
    <row r="305" spans="3:5" ht="18.75">
      <c r="C305" s="88"/>
      <c r="E305" s="88"/>
    </row>
    <row r="306" spans="3:5" ht="18.75">
      <c r="C306" s="88"/>
      <c r="E306" s="88"/>
    </row>
    <row r="307" spans="3:5" ht="18.75">
      <c r="C307" s="88"/>
      <c r="E307" s="88"/>
    </row>
    <row r="308" spans="3:5" ht="18.75">
      <c r="C308" s="88"/>
      <c r="E308" s="88"/>
    </row>
    <row r="309" spans="3:5" ht="18.75">
      <c r="C309" s="88"/>
      <c r="E309" s="88"/>
    </row>
    <row r="310" spans="3:5" ht="18.75">
      <c r="C310" s="88"/>
      <c r="E310" s="88"/>
    </row>
    <row r="311" spans="3:5" ht="18.75">
      <c r="C311" s="88"/>
      <c r="E311" s="88"/>
    </row>
    <row r="312" spans="3:5" ht="18.75">
      <c r="C312" s="88"/>
      <c r="E312" s="88"/>
    </row>
    <row r="313" spans="3:5" ht="18.75">
      <c r="C313" s="88"/>
      <c r="E313" s="88"/>
    </row>
    <row r="314" spans="3:5" ht="18.75">
      <c r="C314" s="88"/>
      <c r="E314" s="88"/>
    </row>
    <row r="315" spans="3:5" ht="18.75">
      <c r="C315" s="88"/>
      <c r="E315" s="88"/>
    </row>
    <row r="316" spans="3:5" ht="18.75">
      <c r="C316" s="88"/>
      <c r="E316" s="88"/>
    </row>
    <row r="317" spans="3:5" ht="18.75">
      <c r="C317" s="88"/>
      <c r="E317" s="88"/>
    </row>
    <row r="318" spans="3:5" ht="18.75">
      <c r="C318" s="88"/>
      <c r="E318" s="88"/>
    </row>
    <row r="319" spans="3:5" ht="18.75">
      <c r="C319" s="88"/>
      <c r="E319" s="88"/>
    </row>
    <row r="320" spans="3:5" ht="18.75">
      <c r="C320" s="88"/>
      <c r="E320" s="88"/>
    </row>
    <row r="321" spans="3:5" ht="18.75">
      <c r="C321" s="88"/>
      <c r="E321" s="88"/>
    </row>
    <row r="322" spans="3:5" ht="18.75">
      <c r="C322" s="88"/>
      <c r="E322" s="88"/>
    </row>
    <row r="323" spans="3:5" ht="18.75">
      <c r="C323" s="88"/>
      <c r="E323" s="88"/>
    </row>
    <row r="324" spans="3:5" ht="18.75">
      <c r="C324" s="88"/>
      <c r="E324" s="88"/>
    </row>
    <row r="325" spans="3:5" ht="18.75">
      <c r="C325" s="88"/>
      <c r="E325" s="88"/>
    </row>
    <row r="326" spans="3:5" ht="18.75">
      <c r="C326" s="88"/>
      <c r="E326" s="88"/>
    </row>
    <row r="327" spans="3:5" ht="18.75">
      <c r="C327" s="88"/>
      <c r="E327" s="88"/>
    </row>
    <row r="328" spans="3:5" ht="18.75">
      <c r="C328" s="88"/>
      <c r="E328" s="88"/>
    </row>
    <row r="329" spans="3:5" ht="18.75">
      <c r="C329" s="88"/>
      <c r="E329" s="88"/>
    </row>
    <row r="330" spans="3:5" ht="18.75">
      <c r="C330" s="88"/>
      <c r="E330" s="88"/>
    </row>
    <row r="331" spans="3:5" ht="18.75">
      <c r="C331" s="88"/>
      <c r="E331" s="88"/>
    </row>
    <row r="332" spans="3:5" ht="18.75">
      <c r="C332" s="88"/>
      <c r="E332" s="88"/>
    </row>
    <row r="333" spans="3:5" ht="18.75">
      <c r="C333" s="88"/>
      <c r="E333" s="88"/>
    </row>
    <row r="334" spans="3:5" ht="18.75">
      <c r="C334" s="88"/>
      <c r="E334" s="88"/>
    </row>
    <row r="335" spans="3:5" ht="18.75">
      <c r="C335" s="88"/>
      <c r="E335" s="88"/>
    </row>
    <row r="336" spans="3:5" ht="18.75">
      <c r="C336" s="88"/>
      <c r="E336" s="88"/>
    </row>
    <row r="337" spans="3:5" ht="18.75">
      <c r="C337" s="88"/>
      <c r="E337" s="88"/>
    </row>
    <row r="338" spans="3:5" ht="18.75">
      <c r="C338" s="88"/>
      <c r="E338" s="88"/>
    </row>
    <row r="339" spans="3:5" ht="18.75">
      <c r="C339" s="88"/>
      <c r="E339" s="88"/>
    </row>
    <row r="340" spans="3:5" ht="18.75">
      <c r="C340" s="88"/>
      <c r="E340" s="88"/>
    </row>
    <row r="341" spans="3:5" ht="18.75">
      <c r="C341" s="88"/>
      <c r="E341" s="88"/>
    </row>
    <row r="342" spans="3:5" ht="18.75">
      <c r="C342" s="88"/>
      <c r="E342" s="88"/>
    </row>
    <row r="343" spans="3:5" ht="18.75">
      <c r="C343" s="88"/>
      <c r="E343" s="88"/>
    </row>
    <row r="344" spans="3:5" ht="18.75">
      <c r="C344" s="88"/>
      <c r="E344" s="88"/>
    </row>
    <row r="345" spans="3:5" ht="18.75">
      <c r="C345" s="88"/>
      <c r="E345" s="88"/>
    </row>
    <row r="346" spans="3:5" ht="18.75">
      <c r="C346" s="88"/>
      <c r="E346" s="88"/>
    </row>
    <row r="347" spans="3:5" ht="18.75">
      <c r="C347" s="88"/>
      <c r="E347" s="88"/>
    </row>
    <row r="348" spans="3:5" ht="18.75">
      <c r="C348" s="88"/>
      <c r="E348" s="88"/>
    </row>
    <row r="349" spans="3:5" ht="18.75">
      <c r="C349" s="88"/>
      <c r="E349" s="88"/>
    </row>
    <row r="350" spans="3:5" ht="18.75">
      <c r="C350" s="88"/>
      <c r="E350" s="88"/>
    </row>
    <row r="351" spans="3:5" ht="18.75">
      <c r="C351" s="88"/>
      <c r="E351" s="88"/>
    </row>
    <row r="352" spans="3:5" ht="18.75">
      <c r="C352" s="88"/>
      <c r="E352" s="88"/>
    </row>
    <row r="353" spans="3:5" ht="18.75">
      <c r="C353" s="88"/>
      <c r="E353" s="88"/>
    </row>
    <row r="354" spans="3:5" ht="18.75">
      <c r="C354" s="88"/>
      <c r="E354" s="88"/>
    </row>
    <row r="355" spans="3:5" ht="18.75">
      <c r="C355" s="88"/>
      <c r="E355" s="88"/>
    </row>
    <row r="356" spans="3:5" ht="18.75">
      <c r="C356" s="88"/>
      <c r="E356" s="88"/>
    </row>
    <row r="357" spans="3:5" ht="18.75">
      <c r="C357" s="88"/>
      <c r="E357" s="88"/>
    </row>
    <row r="358" spans="3:5" ht="18.75">
      <c r="C358" s="88"/>
      <c r="E358" s="88"/>
    </row>
    <row r="359" spans="3:5" ht="18.75">
      <c r="C359" s="88"/>
      <c r="E359" s="88"/>
    </row>
    <row r="360" spans="3:5" ht="18.75">
      <c r="C360" s="88"/>
      <c r="E360" s="88"/>
    </row>
    <row r="361" spans="3:5" ht="18.75">
      <c r="C361" s="88"/>
      <c r="E361" s="88"/>
    </row>
    <row r="362" spans="3:5" ht="18.75">
      <c r="C362" s="88"/>
      <c r="E362" s="88"/>
    </row>
    <row r="363" spans="3:5" ht="18.75">
      <c r="C363" s="88"/>
      <c r="E363" s="88"/>
    </row>
    <row r="364" spans="3:5" ht="18.75">
      <c r="C364" s="88"/>
      <c r="E364" s="88"/>
    </row>
    <row r="365" spans="3:5" ht="18.75">
      <c r="C365" s="88"/>
      <c r="E365" s="88"/>
    </row>
    <row r="366" spans="3:5" ht="18.75">
      <c r="C366" s="88"/>
      <c r="E366" s="88"/>
    </row>
    <row r="367" spans="3:5" ht="18.75">
      <c r="C367" s="88"/>
      <c r="E367" s="88"/>
    </row>
    <row r="368" spans="3:5" ht="18.75">
      <c r="C368" s="88"/>
      <c r="E368" s="88"/>
    </row>
    <row r="369" spans="3:5" ht="18.75">
      <c r="C369" s="88"/>
      <c r="E369" s="88"/>
    </row>
    <row r="370" spans="3:5" ht="18.75">
      <c r="C370" s="88"/>
      <c r="E370" s="88"/>
    </row>
    <row r="371" spans="3:5" ht="18.75">
      <c r="C371" s="88"/>
      <c r="E371" s="88"/>
    </row>
    <row r="372" spans="3:5" ht="18.75">
      <c r="C372" s="88"/>
      <c r="E372" s="88"/>
    </row>
    <row r="373" spans="3:5" ht="18.75">
      <c r="C373" s="88"/>
      <c r="E373" s="88"/>
    </row>
    <row r="374" spans="3:5" ht="18.75">
      <c r="C374" s="88"/>
      <c r="E374" s="88"/>
    </row>
    <row r="375" spans="3:5" ht="18.75">
      <c r="C375" s="88"/>
      <c r="E375" s="88"/>
    </row>
    <row r="376" spans="3:5" ht="18.75">
      <c r="C376" s="88"/>
      <c r="E376" s="88"/>
    </row>
    <row r="377" spans="3:5" ht="18.75">
      <c r="C377" s="88"/>
      <c r="E377" s="88"/>
    </row>
    <row r="378" spans="3:5" ht="18.75">
      <c r="C378" s="88"/>
      <c r="E378" s="88"/>
    </row>
    <row r="379" spans="3:5" ht="18.75">
      <c r="C379" s="88"/>
      <c r="E379" s="88"/>
    </row>
    <row r="380" spans="3:5" ht="18.75">
      <c r="C380" s="88"/>
      <c r="E380" s="88"/>
    </row>
    <row r="381" spans="3:5" ht="18.75">
      <c r="C381" s="88"/>
      <c r="E381" s="88"/>
    </row>
    <row r="382" spans="3:5" ht="18.75">
      <c r="C382" s="88"/>
      <c r="E382" s="88"/>
    </row>
    <row r="383" spans="3:5" ht="18.75">
      <c r="C383" s="88"/>
      <c r="E383" s="88"/>
    </row>
    <row r="384" spans="3:5" ht="18.75">
      <c r="C384" s="88"/>
      <c r="E384" s="88"/>
    </row>
    <row r="385" spans="3:5" ht="18.75">
      <c r="C385" s="88"/>
      <c r="E385" s="88"/>
    </row>
    <row r="386" spans="3:5" ht="18.75">
      <c r="C386" s="88"/>
      <c r="E386" s="88"/>
    </row>
    <row r="387" spans="3:5" ht="18.75">
      <c r="C387" s="88"/>
      <c r="E387" s="88"/>
    </row>
    <row r="388" spans="3:5" ht="18.75">
      <c r="C388" s="88"/>
      <c r="E388" s="88"/>
    </row>
    <row r="389" spans="3:5" ht="18.75">
      <c r="C389" s="88"/>
      <c r="E389" s="88"/>
    </row>
    <row r="390" spans="3:5" ht="18.75">
      <c r="C390" s="88"/>
      <c r="E390" s="88"/>
    </row>
    <row r="391" spans="3:5" ht="18.75">
      <c r="C391" s="88"/>
      <c r="E391" s="88"/>
    </row>
    <row r="392" spans="3:5" ht="18.75">
      <c r="C392" s="88"/>
      <c r="E392" s="88"/>
    </row>
    <row r="393" spans="3:5" ht="18.75">
      <c r="C393" s="88"/>
      <c r="E393" s="88"/>
    </row>
    <row r="394" spans="3:5" ht="18.75">
      <c r="C394" s="88"/>
      <c r="E394" s="88"/>
    </row>
    <row r="395" spans="3:5" ht="18.75">
      <c r="C395" s="88"/>
      <c r="E395" s="88"/>
    </row>
    <row r="396" spans="3:5" ht="18.75">
      <c r="C396" s="88"/>
      <c r="E396" s="88"/>
    </row>
    <row r="397" spans="3:5" ht="18.75">
      <c r="C397" s="88"/>
      <c r="E397" s="88"/>
    </row>
    <row r="398" spans="3:5" ht="18.75">
      <c r="C398" s="88"/>
      <c r="E398" s="88"/>
    </row>
    <row r="399" spans="3:5" ht="18.75">
      <c r="C399" s="88"/>
      <c r="E399" s="88"/>
    </row>
    <row r="400" spans="3:5" ht="18.75">
      <c r="C400" s="88"/>
      <c r="E400" s="88"/>
    </row>
    <row r="401" spans="3:5" ht="18.75">
      <c r="C401" s="88"/>
      <c r="E401" s="88"/>
    </row>
    <row r="402" spans="3:5" ht="18.75">
      <c r="C402" s="88"/>
      <c r="E402" s="88"/>
    </row>
    <row r="403" spans="3:5" ht="18.75">
      <c r="C403" s="88"/>
      <c r="E403" s="88"/>
    </row>
    <row r="404" spans="3:5" ht="18.75">
      <c r="C404" s="88"/>
      <c r="E404" s="88"/>
    </row>
    <row r="405" spans="3:5" ht="18.75">
      <c r="C405" s="88"/>
      <c r="E405" s="88"/>
    </row>
    <row r="406" spans="3:5" ht="18.75">
      <c r="C406" s="88"/>
      <c r="E406" s="88"/>
    </row>
    <row r="407" spans="3:5" ht="18.75">
      <c r="C407" s="88"/>
      <c r="E407" s="88"/>
    </row>
    <row r="408" spans="3:5" ht="18.75">
      <c r="C408" s="88"/>
      <c r="E408" s="88"/>
    </row>
    <row r="409" spans="3:5" ht="18.75">
      <c r="C409" s="88"/>
      <c r="E409" s="88"/>
    </row>
    <row r="410" spans="3:5" ht="18.75">
      <c r="C410" s="88"/>
      <c r="E410" s="88"/>
    </row>
    <row r="411" spans="3:5" ht="18.75">
      <c r="C411" s="88"/>
      <c r="E411" s="88"/>
    </row>
    <row r="412" spans="3:5" ht="18.75">
      <c r="C412" s="88"/>
      <c r="E412" s="88"/>
    </row>
    <row r="413" spans="3:5" ht="18.75">
      <c r="C413" s="88"/>
      <c r="E413" s="88"/>
    </row>
    <row r="414" spans="3:5" ht="18.75">
      <c r="C414" s="88"/>
      <c r="E414" s="88"/>
    </row>
    <row r="415" spans="3:5" ht="18.75">
      <c r="C415" s="88"/>
      <c r="E415" s="88"/>
    </row>
    <row r="416" spans="3:5" ht="18.75">
      <c r="C416" s="88"/>
      <c r="E416" s="88"/>
    </row>
    <row r="417" spans="3:5" ht="18.75">
      <c r="C417" s="88"/>
      <c r="E417" s="88"/>
    </row>
    <row r="418" spans="3:5" ht="18.75">
      <c r="C418" s="88"/>
      <c r="E418" s="88"/>
    </row>
    <row r="419" spans="3:5" ht="18.75">
      <c r="C419" s="88"/>
      <c r="E419" s="88"/>
    </row>
    <row r="420" spans="3:5" ht="18.75">
      <c r="C420" s="88"/>
      <c r="E420" s="88"/>
    </row>
    <row r="421" spans="3:5" ht="18.75">
      <c r="C421" s="88"/>
      <c r="E421" s="88"/>
    </row>
    <row r="422" spans="3:5" ht="18.75">
      <c r="C422" s="88"/>
      <c r="E422" s="88"/>
    </row>
    <row r="423" spans="3:5" ht="18.75">
      <c r="C423" s="88"/>
      <c r="E423" s="88"/>
    </row>
    <row r="424" spans="3:5" ht="18.75">
      <c r="C424" s="88"/>
      <c r="E424" s="88"/>
    </row>
    <row r="425" spans="3:5" ht="18.75">
      <c r="C425" s="88"/>
      <c r="E425" s="88"/>
    </row>
    <row r="426" spans="3:5" ht="18.75">
      <c r="C426" s="88"/>
      <c r="E426" s="88"/>
    </row>
    <row r="427" spans="3:5" ht="18.75">
      <c r="C427" s="88"/>
      <c r="E427" s="88"/>
    </row>
    <row r="428" spans="3:5" ht="18.75">
      <c r="C428" s="88"/>
      <c r="E428" s="88"/>
    </row>
    <row r="429" spans="3:5" ht="18.75">
      <c r="C429" s="88"/>
      <c r="E429" s="88"/>
    </row>
    <row r="430" spans="3:5" ht="18.75">
      <c r="C430" s="88"/>
      <c r="E430" s="88"/>
    </row>
    <row r="431" spans="3:5" ht="18.75">
      <c r="C431" s="88"/>
      <c r="E431" s="88"/>
    </row>
    <row r="432" spans="3:5" ht="18.75">
      <c r="C432" s="88"/>
      <c r="E432" s="88"/>
    </row>
    <row r="433" spans="3:5" ht="18.75">
      <c r="C433" s="88"/>
      <c r="E433" s="88"/>
    </row>
    <row r="434" spans="3:5" ht="18.75">
      <c r="C434" s="88"/>
      <c r="E434" s="88"/>
    </row>
    <row r="435" spans="3:5" ht="18.75">
      <c r="C435" s="88"/>
      <c r="E435" s="88"/>
    </row>
    <row r="436" spans="3:5" ht="18.75">
      <c r="C436" s="88"/>
      <c r="E436" s="88"/>
    </row>
    <row r="437" spans="3:5" ht="18.75">
      <c r="C437" s="88"/>
      <c r="E437" s="88"/>
    </row>
    <row r="438" spans="3:5" ht="18.75">
      <c r="C438" s="88"/>
      <c r="E438" s="88"/>
    </row>
    <row r="439" spans="3:5" ht="18.75">
      <c r="C439" s="88"/>
      <c r="E439" s="88"/>
    </row>
    <row r="440" spans="3:5" ht="18.75">
      <c r="C440" s="88"/>
      <c r="E440" s="88"/>
    </row>
    <row r="441" spans="3:5" ht="18.75">
      <c r="C441" s="88"/>
      <c r="E441" s="88"/>
    </row>
    <row r="442" spans="3:5" ht="18.75">
      <c r="C442" s="88"/>
      <c r="E442" s="88"/>
    </row>
    <row r="443" spans="3:5" ht="18.75">
      <c r="C443" s="88"/>
      <c r="E443" s="88"/>
    </row>
    <row r="444" spans="3:5" ht="18.75">
      <c r="C444" s="88"/>
      <c r="E444" s="88"/>
    </row>
    <row r="445" spans="3:5" ht="18.75">
      <c r="C445" s="88"/>
      <c r="E445" s="88"/>
    </row>
    <row r="446" spans="3:5" ht="18.75">
      <c r="C446" s="88"/>
      <c r="E446" s="88"/>
    </row>
    <row r="447" spans="3:5" ht="18.75">
      <c r="C447" s="88"/>
      <c r="E447" s="88"/>
    </row>
    <row r="448" spans="3:5" ht="18.75">
      <c r="C448" s="88"/>
      <c r="E448" s="88"/>
    </row>
    <row r="449" spans="3:5" ht="18.75">
      <c r="C449" s="88"/>
      <c r="E449" s="88"/>
    </row>
    <row r="450" spans="3:5" ht="18.75">
      <c r="C450" s="88"/>
      <c r="E450" s="88"/>
    </row>
    <row r="451" spans="3:5" ht="18.75">
      <c r="C451" s="88"/>
      <c r="E451" s="88"/>
    </row>
    <row r="452" spans="3:5" ht="18.75">
      <c r="C452" s="88"/>
      <c r="E452" s="88"/>
    </row>
    <row r="453" spans="3:5" ht="18.75">
      <c r="C453" s="88"/>
      <c r="E453" s="88"/>
    </row>
    <row r="454" spans="3:5" ht="18.75">
      <c r="C454" s="88"/>
      <c r="E454" s="88"/>
    </row>
    <row r="455" spans="3:5" ht="18.75">
      <c r="C455" s="88"/>
      <c r="E455" s="88"/>
    </row>
    <row r="456" spans="3:5" ht="18.75">
      <c r="C456" s="88"/>
      <c r="E456" s="88"/>
    </row>
    <row r="457" spans="3:5" ht="18.75">
      <c r="C457" s="88"/>
      <c r="E457" s="88"/>
    </row>
    <row r="458" spans="3:5" ht="18.75">
      <c r="C458" s="88"/>
      <c r="E458" s="88"/>
    </row>
    <row r="459" spans="3:5" ht="18.75">
      <c r="C459" s="88"/>
      <c r="E459" s="88"/>
    </row>
    <row r="460" spans="3:5" ht="18.75">
      <c r="C460" s="88"/>
      <c r="E460" s="88"/>
    </row>
    <row r="461" spans="3:5" ht="18.75">
      <c r="C461" s="88"/>
      <c r="E461" s="88"/>
    </row>
    <row r="462" spans="3:5" ht="18.75">
      <c r="C462" s="88"/>
      <c r="E462" s="88"/>
    </row>
    <row r="463" spans="3:5" ht="18.75">
      <c r="C463" s="88"/>
      <c r="E463" s="88"/>
    </row>
    <row r="464" spans="3:5" ht="18.75">
      <c r="C464" s="88"/>
      <c r="E464" s="88"/>
    </row>
    <row r="465" spans="3:5" ht="18.75">
      <c r="C465" s="88"/>
      <c r="E465" s="88"/>
    </row>
    <row r="466" spans="3:5" ht="18.75">
      <c r="C466" s="88"/>
      <c r="E466" s="88"/>
    </row>
    <row r="467" spans="3:5" ht="18.75">
      <c r="C467" s="88"/>
      <c r="E467" s="88"/>
    </row>
    <row r="468" spans="3:5" ht="18.75">
      <c r="C468" s="88"/>
      <c r="E468" s="88"/>
    </row>
    <row r="469" spans="3:5" ht="18.75">
      <c r="C469" s="88"/>
      <c r="E469" s="88"/>
    </row>
    <row r="470" spans="3:5" ht="18.75">
      <c r="C470" s="88"/>
      <c r="E470" s="88"/>
    </row>
    <row r="471" spans="3:5" ht="18.75">
      <c r="C471" s="88"/>
      <c r="E471" s="88"/>
    </row>
    <row r="472" spans="3:5" ht="18.75">
      <c r="C472" s="88"/>
      <c r="E472" s="88"/>
    </row>
    <row r="473" spans="3:5" ht="18.75">
      <c r="C473" s="88"/>
      <c r="E473" s="88"/>
    </row>
    <row r="474" spans="3:5" ht="18.75">
      <c r="C474" s="88"/>
      <c r="E474" s="88"/>
    </row>
    <row r="475" spans="3:5" ht="18.75">
      <c r="C475" s="88"/>
      <c r="E475" s="88"/>
    </row>
    <row r="476" spans="3:5" ht="18.75">
      <c r="C476" s="88"/>
      <c r="E476" s="88"/>
    </row>
    <row r="477" spans="3:5" ht="18.75">
      <c r="C477" s="88"/>
      <c r="E477" s="88"/>
    </row>
    <row r="478" spans="3:5" ht="18.75">
      <c r="C478" s="88"/>
      <c r="E478" s="88"/>
    </row>
    <row r="479" spans="3:5" ht="18.75">
      <c r="C479" s="88"/>
      <c r="E479" s="88"/>
    </row>
    <row r="480" spans="3:5" ht="18.75">
      <c r="C480" s="88"/>
      <c r="E480" s="88"/>
    </row>
    <row r="481" spans="3:5" ht="18.75">
      <c r="C481" s="88"/>
      <c r="E481" s="88"/>
    </row>
    <row r="482" spans="3:5" ht="18.75">
      <c r="C482" s="88"/>
      <c r="E482" s="88"/>
    </row>
    <row r="483" spans="3:5" ht="18.75">
      <c r="C483" s="88"/>
      <c r="E483" s="88"/>
    </row>
    <row r="484" spans="3:5" ht="18.75">
      <c r="C484" s="88"/>
      <c r="E484" s="88"/>
    </row>
    <row r="485" spans="3:5" ht="18.75">
      <c r="C485" s="88"/>
      <c r="E485" s="88"/>
    </row>
    <row r="486" spans="3:5" ht="18.75">
      <c r="C486" s="88"/>
      <c r="E486" s="88"/>
    </row>
    <row r="487" spans="3:5" ht="18.75">
      <c r="C487" s="88"/>
      <c r="E487" s="88"/>
    </row>
    <row r="488" spans="3:5" ht="18.75">
      <c r="C488" s="88"/>
      <c r="E488" s="88"/>
    </row>
    <row r="489" spans="3:5" ht="18.75">
      <c r="C489" s="88"/>
      <c r="E489" s="88"/>
    </row>
    <row r="490" spans="3:5" ht="18.75">
      <c r="C490" s="88"/>
      <c r="E490" s="88"/>
    </row>
    <row r="491" spans="3:5" ht="18.75">
      <c r="C491" s="88"/>
      <c r="E491" s="88"/>
    </row>
    <row r="492" spans="3:5" ht="18.75">
      <c r="C492" s="88"/>
      <c r="E492" s="88"/>
    </row>
    <row r="493" spans="3:5" ht="18.75">
      <c r="C493" s="88"/>
      <c r="E493" s="88"/>
    </row>
    <row r="494" spans="3:5" ht="18.75">
      <c r="C494" s="88"/>
      <c r="E494" s="88"/>
    </row>
    <row r="495" spans="3:5" ht="18.75">
      <c r="C495" s="88"/>
      <c r="E495" s="88"/>
    </row>
    <row r="496" spans="3:5" ht="18.75">
      <c r="C496" s="88"/>
      <c r="E496" s="88"/>
    </row>
    <row r="497" spans="3:5" ht="18.75">
      <c r="C497" s="88"/>
      <c r="E497" s="88"/>
    </row>
    <row r="498" spans="3:5" ht="18.75">
      <c r="C498" s="88"/>
      <c r="E498" s="88"/>
    </row>
    <row r="499" spans="3:5" ht="18.75">
      <c r="C499" s="88"/>
      <c r="E499" s="88"/>
    </row>
    <row r="500" spans="3:5" ht="18.75">
      <c r="C500" s="88"/>
      <c r="E500" s="88"/>
    </row>
    <row r="501" spans="3:5" ht="18.75">
      <c r="C501" s="88"/>
      <c r="E501" s="88"/>
    </row>
    <row r="502" spans="3:5" ht="18.75">
      <c r="C502" s="88"/>
      <c r="E502" s="88"/>
    </row>
    <row r="503" spans="3:5" ht="18.75">
      <c r="C503" s="88"/>
      <c r="E503" s="88"/>
    </row>
    <row r="504" spans="3:5" ht="18.75">
      <c r="C504" s="88"/>
      <c r="E504" s="88"/>
    </row>
    <row r="505" spans="3:5" ht="18.75">
      <c r="C505" s="88"/>
      <c r="E505" s="88"/>
    </row>
    <row r="506" spans="3:5" ht="18.75">
      <c r="C506" s="88"/>
      <c r="E506" s="88"/>
    </row>
    <row r="507" spans="3:5" ht="18.75">
      <c r="C507" s="88"/>
      <c r="E507" s="88"/>
    </row>
    <row r="508" spans="3:5" ht="18.75">
      <c r="C508" s="88"/>
      <c r="E508" s="88"/>
    </row>
    <row r="509" spans="3:5" ht="18.75">
      <c r="C509" s="88"/>
      <c r="E509" s="88"/>
    </row>
    <row r="510" spans="3:5" ht="18.75">
      <c r="C510" s="88"/>
      <c r="E510" s="88"/>
    </row>
    <row r="511" spans="3:5" ht="18.75">
      <c r="C511" s="88"/>
      <c r="E511" s="88"/>
    </row>
    <row r="512" spans="3:5" ht="18.75">
      <c r="C512" s="88"/>
      <c r="E512" s="88"/>
    </row>
    <row r="513" spans="3:5" ht="18.75">
      <c r="C513" s="88"/>
      <c r="E513" s="88"/>
    </row>
    <row r="514" spans="3:5" ht="18.75">
      <c r="C514" s="88"/>
      <c r="E514" s="88"/>
    </row>
    <row r="515" spans="3:5" ht="18.75">
      <c r="C515" s="88"/>
      <c r="E515" s="88"/>
    </row>
    <row r="516" spans="3:5" ht="18.75">
      <c r="C516" s="88"/>
      <c r="E516" s="88"/>
    </row>
    <row r="517" spans="3:5" ht="18.75">
      <c r="C517" s="88"/>
      <c r="E517" s="88"/>
    </row>
    <row r="518" spans="3:5" ht="18.75">
      <c r="C518" s="88"/>
      <c r="E518" s="88"/>
    </row>
    <row r="519" spans="3:5" ht="18.75">
      <c r="C519" s="88"/>
      <c r="E519" s="88"/>
    </row>
    <row r="520" spans="3:5" ht="18.75">
      <c r="C520" s="88"/>
      <c r="E520" s="88"/>
    </row>
    <row r="521" spans="3:5" ht="18.75">
      <c r="C521" s="88"/>
      <c r="E521" s="88"/>
    </row>
    <row r="522" spans="3:5" ht="18.75">
      <c r="C522" s="88"/>
      <c r="E522" s="88"/>
    </row>
    <row r="523" spans="3:5" ht="18.75">
      <c r="C523" s="88"/>
      <c r="E523" s="88"/>
    </row>
    <row r="524" spans="3:5" ht="18.75">
      <c r="C524" s="88"/>
      <c r="E524" s="88"/>
    </row>
    <row r="525" spans="3:5" ht="18.75">
      <c r="C525" s="88"/>
      <c r="E525" s="88"/>
    </row>
    <row r="526" spans="3:5" ht="18.75">
      <c r="C526" s="88"/>
      <c r="E526" s="88"/>
    </row>
    <row r="527" spans="3:5" ht="18.75">
      <c r="C527" s="88"/>
      <c r="E527" s="88"/>
    </row>
    <row r="528" spans="3:5" ht="18.75">
      <c r="C528" s="88"/>
      <c r="E528" s="88"/>
    </row>
    <row r="529" spans="3:5" ht="18.75">
      <c r="C529" s="88"/>
      <c r="E529" s="88"/>
    </row>
    <row r="530" spans="3:5" ht="18.75">
      <c r="C530" s="88"/>
      <c r="E530" s="88"/>
    </row>
    <row r="531" spans="3:5" ht="18.75">
      <c r="C531" s="88"/>
      <c r="E531" s="88"/>
    </row>
    <row r="532" spans="3:5" ht="18.75">
      <c r="C532" s="88"/>
      <c r="E532" s="88"/>
    </row>
    <row r="533" spans="3:5" ht="18.75">
      <c r="C533" s="88"/>
      <c r="E533" s="88"/>
    </row>
    <row r="534" spans="3:5" ht="18.75">
      <c r="C534" s="88"/>
      <c r="E534" s="88"/>
    </row>
    <row r="535" spans="3:5" ht="18.75">
      <c r="C535" s="88"/>
      <c r="E535" s="88"/>
    </row>
    <row r="536" spans="3:5" ht="18.75">
      <c r="C536" s="88"/>
      <c r="E536" s="88"/>
    </row>
    <row r="537" spans="3:5" ht="18.75">
      <c r="C537" s="88"/>
      <c r="E537" s="88"/>
    </row>
    <row r="538" spans="3:5" ht="18.75">
      <c r="C538" s="88"/>
      <c r="E538" s="88"/>
    </row>
    <row r="539" spans="3:5" ht="18.75">
      <c r="C539" s="88"/>
      <c r="E539" s="88"/>
    </row>
    <row r="540" spans="3:5" ht="18.75">
      <c r="C540" s="88"/>
      <c r="E540" s="88"/>
    </row>
    <row r="541" spans="3:5" ht="18.75">
      <c r="C541" s="88"/>
      <c r="E541" s="88"/>
    </row>
    <row r="542" spans="3:5" ht="18.75">
      <c r="C542" s="88"/>
      <c r="E542" s="88"/>
    </row>
    <row r="543" spans="3:5" ht="18.75">
      <c r="C543" s="88"/>
      <c r="E543" s="88"/>
    </row>
    <row r="544" spans="3:5" ht="18.75">
      <c r="C544" s="88"/>
      <c r="E544" s="88"/>
    </row>
    <row r="545" spans="3:5" ht="18.75">
      <c r="C545" s="88"/>
      <c r="E545" s="88"/>
    </row>
    <row r="546" spans="3:5" ht="18.75">
      <c r="C546" s="88"/>
      <c r="E546" s="88"/>
    </row>
    <row r="547" spans="3:5" ht="18.75">
      <c r="C547" s="88"/>
      <c r="E547" s="88"/>
    </row>
    <row r="548" spans="3:5" ht="18.75">
      <c r="C548" s="88"/>
      <c r="E548" s="88"/>
    </row>
    <row r="549" spans="3:5" ht="18.75">
      <c r="C549" s="88"/>
      <c r="E549" s="88"/>
    </row>
    <row r="550" spans="3:5" ht="18.75">
      <c r="C550" s="88"/>
      <c r="E550" s="88"/>
    </row>
    <row r="551" spans="3:5" ht="18.75">
      <c r="C551" s="88"/>
      <c r="E551" s="88"/>
    </row>
    <row r="552" spans="3:5" ht="18.75">
      <c r="C552" s="88"/>
      <c r="E552" s="88"/>
    </row>
    <row r="553" spans="3:5" ht="18.75">
      <c r="C553" s="88"/>
      <c r="E553" s="88"/>
    </row>
    <row r="554" spans="3:5" ht="18.75">
      <c r="C554" s="88"/>
      <c r="E554" s="88"/>
    </row>
    <row r="555" spans="3:5" ht="18.75">
      <c r="C555" s="88"/>
      <c r="E555" s="88"/>
    </row>
    <row r="556" spans="3:5" ht="18.75">
      <c r="C556" s="88"/>
      <c r="E556" s="88"/>
    </row>
    <row r="557" spans="3:5" ht="18.75">
      <c r="C557" s="88"/>
      <c r="E557" s="88"/>
    </row>
    <row r="558" spans="3:5" ht="18.75">
      <c r="C558" s="88"/>
      <c r="E558" s="88"/>
    </row>
    <row r="559" spans="3:5" ht="18.75">
      <c r="C559" s="88"/>
      <c r="E559" s="88"/>
    </row>
    <row r="560" spans="3:5" ht="18.75">
      <c r="C560" s="88"/>
      <c r="E560" s="88"/>
    </row>
    <row r="561" spans="3:5" ht="18.75">
      <c r="C561" s="88"/>
      <c r="E561" s="88"/>
    </row>
    <row r="562" spans="3:5" ht="18.75">
      <c r="C562" s="88"/>
      <c r="E562" s="88"/>
    </row>
    <row r="563" spans="3:5" ht="18.75">
      <c r="C563" s="88"/>
      <c r="E563" s="88"/>
    </row>
    <row r="564" spans="3:5" ht="18.75">
      <c r="C564" s="88"/>
      <c r="E564" s="88"/>
    </row>
    <row r="565" spans="3:5" ht="18.75">
      <c r="C565" s="88"/>
      <c r="E565" s="88"/>
    </row>
    <row r="566" spans="3:5" ht="18.75">
      <c r="C566" s="88"/>
      <c r="E566" s="88"/>
    </row>
    <row r="567" spans="3:5" ht="18.75">
      <c r="C567" s="88"/>
      <c r="E567" s="88"/>
    </row>
    <row r="568" spans="3:5" ht="18.75">
      <c r="C568" s="88"/>
      <c r="E568" s="88"/>
    </row>
    <row r="569" spans="3:5" ht="18.75">
      <c r="C569" s="88"/>
      <c r="E569" s="88"/>
    </row>
    <row r="570" spans="3:5" ht="18.75">
      <c r="C570" s="88"/>
      <c r="E570" s="88"/>
    </row>
    <row r="571" spans="3:5" ht="18.75">
      <c r="C571" s="88"/>
      <c r="E571" s="88"/>
    </row>
    <row r="572" spans="3:5" ht="18.75">
      <c r="C572" s="88"/>
      <c r="E572" s="88"/>
    </row>
    <row r="573" spans="3:5" ht="18.75">
      <c r="C573" s="88"/>
      <c r="E573" s="88"/>
    </row>
    <row r="574" spans="3:5" ht="18.75">
      <c r="C574" s="88"/>
      <c r="E574" s="88"/>
    </row>
    <row r="575" spans="3:5" ht="18.75">
      <c r="C575" s="88"/>
      <c r="E575" s="88"/>
    </row>
    <row r="576" spans="3:5" ht="18.75">
      <c r="C576" s="88"/>
      <c r="E576" s="88"/>
    </row>
    <row r="577" spans="3:5" ht="18.75">
      <c r="C577" s="88"/>
      <c r="E577" s="88"/>
    </row>
    <row r="578" spans="3:5" ht="18.75">
      <c r="C578" s="88"/>
      <c r="E578" s="88"/>
    </row>
    <row r="579" spans="3:5" ht="18.75">
      <c r="C579" s="88"/>
      <c r="E579" s="88"/>
    </row>
    <row r="580" spans="3:5" ht="18.75">
      <c r="C580" s="88"/>
      <c r="E580" s="88"/>
    </row>
    <row r="581" spans="3:5" ht="18.75">
      <c r="C581" s="88"/>
      <c r="E581" s="88"/>
    </row>
    <row r="582" spans="3:5" ht="18.75">
      <c r="C582" s="88"/>
      <c r="E582" s="88"/>
    </row>
    <row r="583" spans="3:5" ht="18.75">
      <c r="C583" s="88"/>
      <c r="E583" s="88"/>
    </row>
    <row r="584" spans="3:5" ht="18.75">
      <c r="C584" s="88"/>
      <c r="E584" s="88"/>
    </row>
    <row r="585" spans="3:5" ht="18.75">
      <c r="C585" s="88"/>
      <c r="E585" s="88"/>
    </row>
    <row r="586" spans="3:5" ht="18.75">
      <c r="C586" s="88"/>
      <c r="E586" s="88"/>
    </row>
    <row r="587" spans="3:5" ht="18.75">
      <c r="C587" s="88"/>
      <c r="E587" s="88"/>
    </row>
    <row r="588" spans="3:5" ht="18.75">
      <c r="C588" s="88"/>
      <c r="E588" s="88"/>
    </row>
    <row r="589" spans="3:5" ht="18.75">
      <c r="C589" s="88"/>
      <c r="E589" s="88"/>
    </row>
    <row r="590" spans="3:5" ht="18.75">
      <c r="C590" s="88"/>
      <c r="E590" s="88"/>
    </row>
    <row r="591" spans="3:5" ht="18.75">
      <c r="C591" s="88"/>
      <c r="E591" s="88"/>
    </row>
    <row r="592" spans="3:5" ht="18.75">
      <c r="C592" s="88"/>
      <c r="E592" s="88"/>
    </row>
    <row r="593" spans="3:5" ht="18.75">
      <c r="C593" s="88"/>
      <c r="E593" s="88"/>
    </row>
    <row r="594" spans="3:5" ht="18.75">
      <c r="C594" s="88"/>
      <c r="E594" s="88"/>
    </row>
    <row r="595" spans="3:5" ht="18.75">
      <c r="C595" s="88"/>
      <c r="E595" s="88"/>
    </row>
    <row r="596" spans="3:5" ht="18.75">
      <c r="C596" s="88"/>
      <c r="E596" s="88"/>
    </row>
    <row r="597" spans="3:5" ht="18.75">
      <c r="C597" s="88"/>
      <c r="E597" s="88"/>
    </row>
    <row r="598" spans="3:5" ht="18.75">
      <c r="C598" s="88"/>
      <c r="E598" s="88"/>
    </row>
    <row r="599" spans="3:5" ht="18.75">
      <c r="C599" s="88"/>
      <c r="E599" s="88"/>
    </row>
    <row r="600" spans="3:5" ht="18.75">
      <c r="C600" s="88"/>
      <c r="E600" s="88"/>
    </row>
    <row r="601" spans="3:5" ht="18.75">
      <c r="C601" s="88"/>
      <c r="E601" s="88"/>
    </row>
    <row r="602" spans="3:5" ht="18.75">
      <c r="C602" s="88"/>
      <c r="E602" s="88"/>
    </row>
    <row r="603" spans="3:5" ht="18.75">
      <c r="C603" s="88"/>
      <c r="E603" s="88"/>
    </row>
    <row r="604" spans="3:5" ht="18.75">
      <c r="C604" s="88"/>
      <c r="E604" s="88"/>
    </row>
    <row r="605" spans="3:5" ht="18.75">
      <c r="C605" s="88"/>
      <c r="E605" s="88"/>
    </row>
    <row r="606" spans="3:5" ht="18.75">
      <c r="C606" s="88"/>
      <c r="E606" s="88"/>
    </row>
    <row r="607" spans="3:5" ht="18.75">
      <c r="C607" s="88"/>
      <c r="E607" s="88"/>
    </row>
    <row r="608" spans="3:5" ht="18.75">
      <c r="C608" s="88"/>
      <c r="E608" s="88"/>
    </row>
    <row r="609" spans="3:5" ht="18.75">
      <c r="C609" s="88"/>
      <c r="E609" s="88"/>
    </row>
    <row r="610" spans="3:5" ht="18.75">
      <c r="C610" s="88"/>
      <c r="E610" s="88"/>
    </row>
    <row r="611" spans="3:5" ht="18.75">
      <c r="C611" s="88"/>
      <c r="E611" s="88"/>
    </row>
    <row r="612" spans="3:5" ht="18.75">
      <c r="C612" s="88"/>
      <c r="E612" s="88"/>
    </row>
    <row r="613" spans="3:5" ht="18.75">
      <c r="C613" s="88"/>
      <c r="E613" s="88"/>
    </row>
    <row r="614" spans="3:5" ht="18.75">
      <c r="C614" s="88"/>
      <c r="E614" s="88"/>
    </row>
    <row r="615" spans="3:5" ht="18.75">
      <c r="C615" s="88"/>
      <c r="E615" s="88"/>
    </row>
    <row r="616" spans="3:5" ht="18.75">
      <c r="C616" s="88"/>
      <c r="E616" s="88"/>
    </row>
    <row r="617" spans="3:5" ht="18.75">
      <c r="C617" s="88"/>
      <c r="E617" s="88"/>
    </row>
    <row r="618" spans="3:5" ht="18.75">
      <c r="C618" s="88"/>
      <c r="E618" s="88"/>
    </row>
    <row r="619" spans="3:5" ht="18.75">
      <c r="C619" s="88"/>
      <c r="E619" s="88"/>
    </row>
    <row r="620" spans="3:5" ht="18.75">
      <c r="C620" s="88"/>
      <c r="E620" s="88"/>
    </row>
    <row r="621" spans="3:5" ht="18.75">
      <c r="C621" s="88"/>
      <c r="E621" s="88"/>
    </row>
    <row r="622" spans="3:5" ht="18.75">
      <c r="C622" s="88"/>
      <c r="E622" s="88"/>
    </row>
    <row r="623" spans="3:5" ht="18.75">
      <c r="C623" s="88"/>
      <c r="E623" s="88"/>
    </row>
    <row r="624" spans="3:5" ht="18.75">
      <c r="C624" s="88"/>
      <c r="E624" s="88"/>
    </row>
    <row r="625" spans="3:5" ht="18.75">
      <c r="C625" s="88"/>
      <c r="E625" s="88"/>
    </row>
    <row r="626" spans="3:5" ht="18.75">
      <c r="C626" s="88"/>
      <c r="E626" s="88"/>
    </row>
    <row r="627" spans="3:5" ht="18.75">
      <c r="C627" s="88"/>
      <c r="E627" s="88"/>
    </row>
    <row r="628" spans="3:5" ht="18.75">
      <c r="C628" s="88"/>
      <c r="E628" s="88"/>
    </row>
    <row r="629" spans="3:5" ht="18.75">
      <c r="C629" s="88"/>
      <c r="E629" s="88"/>
    </row>
    <row r="630" spans="3:5" ht="18.75">
      <c r="C630" s="88"/>
      <c r="E630" s="88"/>
    </row>
    <row r="631" spans="3:5" ht="18.75">
      <c r="C631" s="88"/>
      <c r="E631" s="88"/>
    </row>
    <row r="632" spans="3:5" ht="18.75">
      <c r="C632" s="88"/>
      <c r="E632" s="88"/>
    </row>
    <row r="633" spans="3:5" ht="18.75">
      <c r="C633" s="88"/>
      <c r="E633" s="88"/>
    </row>
    <row r="634" spans="3:5" ht="18.75">
      <c r="C634" s="88"/>
      <c r="E634" s="88"/>
    </row>
    <row r="635" spans="3:5" ht="18.75">
      <c r="C635" s="88"/>
      <c r="E635" s="88"/>
    </row>
    <row r="636" spans="3:5" ht="18.75">
      <c r="C636" s="88"/>
      <c r="E636" s="88"/>
    </row>
    <row r="637" spans="3:5" ht="18.75">
      <c r="C637" s="88"/>
      <c r="E637" s="88"/>
    </row>
    <row r="638" spans="3:5" ht="18.75">
      <c r="C638" s="88"/>
      <c r="E638" s="88"/>
    </row>
    <row r="639" spans="3:5" ht="18.75">
      <c r="C639" s="88"/>
      <c r="E639" s="88"/>
    </row>
    <row r="640" spans="3:5" ht="18.75">
      <c r="C640" s="88"/>
      <c r="E640" s="88"/>
    </row>
    <row r="641" spans="3:5" ht="18.75">
      <c r="C641" s="88"/>
      <c r="E641" s="88"/>
    </row>
    <row r="642" spans="3:5" ht="18.75">
      <c r="C642" s="88"/>
      <c r="E642" s="88"/>
    </row>
    <row r="643" spans="3:5" ht="18.75">
      <c r="C643" s="88"/>
      <c r="E643" s="88"/>
    </row>
    <row r="644" spans="3:5" ht="18.75">
      <c r="C644" s="88"/>
      <c r="E644" s="88"/>
    </row>
    <row r="645" spans="3:5" ht="18.75">
      <c r="C645" s="88"/>
      <c r="E645" s="88"/>
    </row>
    <row r="646" spans="3:5" ht="18.75">
      <c r="C646" s="88"/>
      <c r="E646" s="88"/>
    </row>
    <row r="647" spans="3:5" ht="18.75">
      <c r="C647" s="88"/>
      <c r="E647" s="88"/>
    </row>
    <row r="648" spans="3:5" ht="18.75">
      <c r="C648" s="88"/>
      <c r="E648" s="88"/>
    </row>
    <row r="649" spans="3:5" ht="18.75">
      <c r="C649" s="88"/>
      <c r="E649" s="88"/>
    </row>
    <row r="650" spans="3:5" ht="18.75">
      <c r="C650" s="88"/>
      <c r="E650" s="88"/>
    </row>
    <row r="651" spans="3:5" ht="18.75">
      <c r="C651" s="88"/>
      <c r="E651" s="88"/>
    </row>
    <row r="652" spans="3:5" ht="18.75">
      <c r="C652" s="88"/>
      <c r="E652" s="88"/>
    </row>
    <row r="653" spans="3:5" ht="18.75">
      <c r="C653" s="88"/>
      <c r="E653" s="88"/>
    </row>
    <row r="654" spans="3:5" ht="18.75">
      <c r="C654" s="88"/>
      <c r="E654" s="88"/>
    </row>
    <row r="655" spans="3:5" ht="18.75">
      <c r="C655" s="88"/>
      <c r="E655" s="88"/>
    </row>
    <row r="656" spans="3:5" ht="18.75">
      <c r="C656" s="88"/>
      <c r="E656" s="88"/>
    </row>
    <row r="657" spans="3:5" ht="18.75">
      <c r="C657" s="88"/>
      <c r="E657" s="88"/>
    </row>
    <row r="658" spans="3:5" ht="18.75">
      <c r="C658" s="88"/>
      <c r="E658" s="88"/>
    </row>
    <row r="659" spans="3:5" ht="18.75">
      <c r="C659" s="88"/>
      <c r="E659" s="88"/>
    </row>
    <row r="660" spans="3:5" ht="18.75">
      <c r="C660" s="88"/>
      <c r="E660" s="88"/>
    </row>
    <row r="661" spans="3:5" ht="18.75">
      <c r="C661" s="88"/>
      <c r="E661" s="88"/>
    </row>
    <row r="662" spans="3:5" ht="18.75">
      <c r="C662" s="88"/>
      <c r="E662" s="88"/>
    </row>
    <row r="663" spans="3:5" ht="18.75">
      <c r="C663" s="88"/>
      <c r="E663" s="88"/>
    </row>
    <row r="664" spans="3:5" ht="18.75">
      <c r="C664" s="88"/>
      <c r="E664" s="88"/>
    </row>
    <row r="665" spans="3:5" ht="18.75">
      <c r="C665" s="88"/>
      <c r="E665" s="88"/>
    </row>
    <row r="666" spans="3:5" ht="18.75">
      <c r="C666" s="88"/>
      <c r="E666" s="88"/>
    </row>
    <row r="667" spans="3:5" ht="18.75">
      <c r="C667" s="88"/>
      <c r="E667" s="88"/>
    </row>
    <row r="668" spans="3:5" ht="18.75">
      <c r="C668" s="88"/>
      <c r="E668" s="88"/>
    </row>
    <row r="669" spans="3:5" ht="18.75">
      <c r="C669" s="88"/>
      <c r="E669" s="88"/>
    </row>
    <row r="670" spans="3:5" ht="18.75">
      <c r="C670" s="88"/>
      <c r="E670" s="88"/>
    </row>
    <row r="671" spans="3:5" ht="18.75">
      <c r="C671" s="88"/>
      <c r="E671" s="88"/>
    </row>
    <row r="672" spans="3:5" ht="18.75">
      <c r="C672" s="88"/>
      <c r="E672" s="88"/>
    </row>
    <row r="673" spans="3:5" ht="18.75">
      <c r="C673" s="88"/>
      <c r="E673" s="88"/>
    </row>
    <row r="674" spans="3:5" ht="18.75">
      <c r="C674" s="88"/>
      <c r="E674" s="88"/>
    </row>
    <row r="675" spans="3:5" ht="18.75">
      <c r="C675" s="88"/>
      <c r="E675" s="88"/>
    </row>
    <row r="676" spans="3:5" ht="18.75">
      <c r="C676" s="88"/>
      <c r="E676" s="88"/>
    </row>
    <row r="677" spans="3:5" ht="18.75">
      <c r="C677" s="88"/>
      <c r="E677" s="88"/>
    </row>
    <row r="678" spans="3:5" ht="18.75">
      <c r="C678" s="88"/>
      <c r="E678" s="88"/>
    </row>
    <row r="679" spans="3:5" ht="18.75">
      <c r="C679" s="88"/>
      <c r="E679" s="88"/>
    </row>
    <row r="680" spans="3:5" ht="18.75">
      <c r="C680" s="88"/>
      <c r="E680" s="88"/>
    </row>
    <row r="681" spans="3:5" ht="18.75">
      <c r="C681" s="88"/>
      <c r="E681" s="88"/>
    </row>
    <row r="682" spans="3:5" ht="18.75">
      <c r="C682" s="88"/>
      <c r="E682" s="88"/>
    </row>
    <row r="683" spans="3:5" ht="18.75">
      <c r="C683" s="88"/>
      <c r="E683" s="88"/>
    </row>
    <row r="684" spans="3:5" ht="18.75">
      <c r="C684" s="88"/>
      <c r="E684" s="88"/>
    </row>
    <row r="685" spans="3:5" ht="18.75">
      <c r="C685" s="88"/>
      <c r="E685" s="88"/>
    </row>
    <row r="686" spans="3:5" ht="18.75">
      <c r="C686" s="88"/>
      <c r="E686" s="88"/>
    </row>
    <row r="687" spans="3:5" ht="18.75">
      <c r="C687" s="88"/>
      <c r="E687" s="88"/>
    </row>
    <row r="688" spans="3:5" ht="18.75">
      <c r="C688" s="88"/>
      <c r="E688" s="88"/>
    </row>
    <row r="689" spans="3:5" ht="18.75">
      <c r="C689" s="88"/>
      <c r="E689" s="88"/>
    </row>
    <row r="690" spans="3:5" ht="18.75">
      <c r="C690" s="88"/>
      <c r="E690" s="88"/>
    </row>
    <row r="691" spans="3:5" ht="18.75">
      <c r="C691" s="88"/>
      <c r="E691" s="88"/>
    </row>
    <row r="692" spans="3:5" ht="18.75">
      <c r="C692" s="88"/>
      <c r="E692" s="88"/>
    </row>
    <row r="693" spans="3:5" ht="18.75">
      <c r="C693" s="88"/>
      <c r="E693" s="88"/>
    </row>
    <row r="694" spans="3:5" ht="18.75">
      <c r="C694" s="88"/>
      <c r="E694" s="88"/>
    </row>
    <row r="695" spans="3:5" ht="18.75">
      <c r="C695" s="88"/>
      <c r="E695" s="88"/>
    </row>
    <row r="696" spans="3:5" ht="18.75">
      <c r="C696" s="88"/>
      <c r="E696" s="88"/>
    </row>
    <row r="697" spans="3:5" ht="18.75">
      <c r="C697" s="88"/>
      <c r="E697" s="88"/>
    </row>
    <row r="698" spans="3:5" ht="18.75">
      <c r="C698" s="88"/>
      <c r="E698" s="88"/>
    </row>
    <row r="699" spans="3:5" ht="18.75">
      <c r="C699" s="88"/>
      <c r="E699" s="88"/>
    </row>
    <row r="700" spans="3:5" ht="18.75">
      <c r="C700" s="88"/>
      <c r="E700" s="88"/>
    </row>
    <row r="701" spans="3:5" ht="18.75">
      <c r="C701" s="88"/>
      <c r="E701" s="88"/>
    </row>
    <row r="702" spans="3:5" ht="18.75">
      <c r="C702" s="88"/>
      <c r="E702" s="88"/>
    </row>
    <row r="703" spans="3:5" ht="18.75">
      <c r="C703" s="88"/>
      <c r="E703" s="88"/>
    </row>
    <row r="704" spans="3:5" ht="18.75">
      <c r="C704" s="88"/>
      <c r="E704" s="88"/>
    </row>
    <row r="705" spans="3:5" ht="18.75">
      <c r="C705" s="88"/>
      <c r="E705" s="88"/>
    </row>
    <row r="706" spans="3:5" ht="18.75">
      <c r="C706" s="88"/>
      <c r="E706" s="88"/>
    </row>
    <row r="707" spans="3:5" ht="18.75">
      <c r="C707" s="88"/>
      <c r="E707" s="88"/>
    </row>
    <row r="708" spans="3:5" ht="18.75">
      <c r="C708" s="88"/>
      <c r="E708" s="88"/>
    </row>
    <row r="709" spans="3:5" ht="18.75">
      <c r="C709" s="88"/>
      <c r="E709" s="88"/>
    </row>
    <row r="710" spans="3:5" ht="18.75">
      <c r="C710" s="88"/>
      <c r="E710" s="88"/>
    </row>
    <row r="711" spans="3:5" ht="18.75">
      <c r="C711" s="88"/>
      <c r="E711" s="88"/>
    </row>
    <row r="712" spans="3:5" ht="18.75">
      <c r="C712" s="88"/>
      <c r="E712" s="88"/>
    </row>
    <row r="713" spans="3:5" ht="18.75">
      <c r="C713" s="88"/>
      <c r="E713" s="88"/>
    </row>
    <row r="714" spans="3:5" ht="18.75">
      <c r="C714" s="88"/>
      <c r="E714" s="88"/>
    </row>
    <row r="715" spans="3:5" ht="18.75">
      <c r="C715" s="88"/>
      <c r="E715" s="88"/>
    </row>
    <row r="716" spans="3:5" ht="18.75">
      <c r="C716" s="88"/>
      <c r="E716" s="88"/>
    </row>
    <row r="717" spans="3:5" ht="18.75">
      <c r="C717" s="88"/>
      <c r="E717" s="88"/>
    </row>
    <row r="718" spans="3:5" ht="18.75">
      <c r="C718" s="88"/>
      <c r="E718" s="88"/>
    </row>
    <row r="719" spans="3:5" ht="18.75">
      <c r="C719" s="88"/>
      <c r="E719" s="88"/>
    </row>
    <row r="720" spans="3:5" ht="18.75">
      <c r="C720" s="88"/>
      <c r="E720" s="88"/>
    </row>
    <row r="721" spans="3:5" ht="18.75">
      <c r="C721" s="88"/>
      <c r="E721" s="88"/>
    </row>
    <row r="722" spans="3:5" ht="18.75">
      <c r="C722" s="88"/>
      <c r="E722" s="88"/>
    </row>
    <row r="723" spans="3:5" ht="18.75">
      <c r="C723" s="88"/>
      <c r="E723" s="88"/>
    </row>
    <row r="724" spans="3:5" ht="18.75">
      <c r="C724" s="88"/>
      <c r="E724" s="88"/>
    </row>
    <row r="725" spans="3:5" ht="18.75">
      <c r="C725" s="88"/>
      <c r="E725" s="88"/>
    </row>
    <row r="726" spans="3:5" ht="18.75">
      <c r="C726" s="88"/>
      <c r="E726" s="88"/>
    </row>
    <row r="727" spans="3:5" ht="18.75">
      <c r="C727" s="88"/>
      <c r="E727" s="88"/>
    </row>
    <row r="728" spans="3:5" ht="18.75">
      <c r="C728" s="88"/>
      <c r="E728" s="88"/>
    </row>
    <row r="729" spans="3:5" ht="18.75">
      <c r="C729" s="88"/>
      <c r="E729" s="88"/>
    </row>
    <row r="730" spans="3:5" ht="18.75">
      <c r="C730" s="88"/>
      <c r="E730" s="88"/>
    </row>
    <row r="731" spans="3:5" ht="18.75">
      <c r="C731" s="88"/>
      <c r="E731" s="88"/>
    </row>
    <row r="732" spans="3:5" ht="18.75">
      <c r="C732" s="88"/>
      <c r="E732" s="88"/>
    </row>
    <row r="733" spans="3:5" ht="18.75">
      <c r="C733" s="88"/>
      <c r="E733" s="88"/>
    </row>
    <row r="734" spans="3:5" ht="18.75">
      <c r="C734" s="88"/>
      <c r="E734" s="88"/>
    </row>
    <row r="735" spans="3:5" ht="18.75">
      <c r="C735" s="88"/>
      <c r="E735" s="88"/>
    </row>
    <row r="736" spans="3:5" ht="18.75">
      <c r="C736" s="88"/>
      <c r="E736" s="88"/>
    </row>
    <row r="737" spans="3:5" ht="18.75">
      <c r="C737" s="88"/>
      <c r="E737" s="88"/>
    </row>
    <row r="738" spans="3:5" ht="18.75">
      <c r="C738" s="88"/>
      <c r="E738" s="88"/>
    </row>
    <row r="739" spans="3:5" ht="18.75">
      <c r="C739" s="88"/>
      <c r="E739" s="88"/>
    </row>
    <row r="740" spans="3:5" ht="18.75">
      <c r="C740" s="88"/>
      <c r="E740" s="88"/>
    </row>
    <row r="741" spans="3:5" ht="18.75">
      <c r="C741" s="88"/>
      <c r="E741" s="88"/>
    </row>
    <row r="742" spans="3:5" ht="18.75">
      <c r="C742" s="88"/>
      <c r="E742" s="88"/>
    </row>
    <row r="743" spans="3:5" ht="18.75">
      <c r="C743" s="88"/>
      <c r="E743" s="88"/>
    </row>
    <row r="744" spans="3:5" ht="18.75">
      <c r="C744" s="88"/>
      <c r="E744" s="88"/>
    </row>
    <row r="745" spans="3:5" ht="18.75">
      <c r="C745" s="88"/>
      <c r="E745" s="88"/>
    </row>
    <row r="746" spans="3:5" ht="18.75">
      <c r="C746" s="88"/>
      <c r="E746" s="88"/>
    </row>
    <row r="747" spans="3:5" ht="18.75">
      <c r="C747" s="88"/>
      <c r="E747" s="88"/>
    </row>
    <row r="748" spans="3:5" ht="18.75">
      <c r="C748" s="88"/>
      <c r="E748" s="88"/>
    </row>
    <row r="749" spans="3:5" ht="18.75">
      <c r="C749" s="88"/>
      <c r="E749" s="88"/>
    </row>
    <row r="750" spans="3:5" ht="18.75">
      <c r="C750" s="88"/>
      <c r="E750" s="88"/>
    </row>
    <row r="751" spans="3:5" ht="18.75">
      <c r="C751" s="88"/>
      <c r="E751" s="88"/>
    </row>
    <row r="752" spans="3:5" ht="18.75">
      <c r="C752" s="88"/>
      <c r="E752" s="88"/>
    </row>
    <row r="753" spans="3:5" ht="18.75">
      <c r="C753" s="88"/>
      <c r="E753" s="88"/>
    </row>
    <row r="754" spans="3:5" ht="18.75">
      <c r="C754" s="88"/>
      <c r="E754" s="88"/>
    </row>
    <row r="755" spans="3:5" ht="18.75">
      <c r="C755" s="88"/>
      <c r="E755" s="88"/>
    </row>
    <row r="756" spans="3:5" ht="18.75">
      <c r="C756" s="88"/>
      <c r="E756" s="88"/>
    </row>
    <row r="757" spans="3:5" ht="18.75">
      <c r="C757" s="88"/>
      <c r="E757" s="88"/>
    </row>
    <row r="758" spans="3:5" ht="18.75">
      <c r="C758" s="88"/>
      <c r="E758" s="88"/>
    </row>
    <row r="759" spans="3:5" ht="18.75">
      <c r="C759" s="88"/>
      <c r="E759" s="88"/>
    </row>
    <row r="760" spans="3:5" ht="18.75">
      <c r="C760" s="88"/>
      <c r="E760" s="88"/>
    </row>
    <row r="761" spans="3:5" ht="18.75">
      <c r="C761" s="88"/>
      <c r="E761" s="88"/>
    </row>
    <row r="762" spans="3:5" ht="18.75">
      <c r="C762" s="88"/>
      <c r="E762" s="88"/>
    </row>
    <row r="763" spans="3:5" ht="18.75">
      <c r="C763" s="88"/>
      <c r="E763" s="88"/>
    </row>
    <row r="764" spans="3:5" ht="18.75">
      <c r="C764" s="88"/>
      <c r="E764" s="88"/>
    </row>
    <row r="765" spans="3:5" ht="18.75">
      <c r="C765" s="88"/>
      <c r="E765" s="88"/>
    </row>
    <row r="766" spans="3:5" ht="18.75">
      <c r="C766" s="88"/>
      <c r="E766" s="88"/>
    </row>
    <row r="767" spans="3:5" ht="18.75">
      <c r="C767" s="88"/>
      <c r="E767" s="88"/>
    </row>
    <row r="768" spans="3:5" ht="18.75">
      <c r="C768" s="88"/>
      <c r="E768" s="88"/>
    </row>
    <row r="769" spans="3:5" ht="18.75">
      <c r="C769" s="88"/>
      <c r="E769" s="88"/>
    </row>
    <row r="770" spans="3:5" ht="18.75">
      <c r="C770" s="88"/>
      <c r="E770" s="88"/>
    </row>
    <row r="771" spans="3:5" ht="18.75">
      <c r="C771" s="88"/>
      <c r="E771" s="88"/>
    </row>
    <row r="772" spans="3:5" ht="18.75">
      <c r="C772" s="88"/>
      <c r="E772" s="88"/>
    </row>
    <row r="773" spans="3:5" ht="18.75">
      <c r="C773" s="88"/>
      <c r="E773" s="88"/>
    </row>
    <row r="774" spans="3:5" ht="18.75">
      <c r="C774" s="88"/>
      <c r="E774" s="88"/>
    </row>
    <row r="775" spans="3:5" ht="18.75">
      <c r="C775" s="88"/>
      <c r="E775" s="88"/>
    </row>
    <row r="776" spans="3:5" ht="18.75">
      <c r="C776" s="88"/>
      <c r="E776" s="88"/>
    </row>
    <row r="777" spans="3:5" ht="18.75">
      <c r="C777" s="88"/>
      <c r="E777" s="88"/>
    </row>
    <row r="778" spans="3:5" ht="18.75">
      <c r="C778" s="88"/>
      <c r="E778" s="88"/>
    </row>
    <row r="779" spans="3:5" ht="18.75">
      <c r="C779" s="88"/>
      <c r="E779" s="88"/>
    </row>
    <row r="780" spans="3:5" ht="18.75">
      <c r="C780" s="88"/>
      <c r="E780" s="88"/>
    </row>
    <row r="781" spans="3:5" ht="18.75">
      <c r="C781" s="88"/>
      <c r="E781" s="88"/>
    </row>
    <row r="782" spans="3:5" ht="18.75">
      <c r="C782" s="88"/>
      <c r="E782" s="88"/>
    </row>
    <row r="783" spans="3:5" ht="18.75">
      <c r="C783" s="88"/>
      <c r="E783" s="88"/>
    </row>
    <row r="784" spans="3:5" ht="18.75">
      <c r="C784" s="88"/>
      <c r="E784" s="88"/>
    </row>
    <row r="785" spans="3:5" ht="18.75">
      <c r="C785" s="88"/>
      <c r="E785" s="88"/>
    </row>
    <row r="786" spans="3:5" ht="18.75">
      <c r="C786" s="88"/>
      <c r="E786" s="88"/>
    </row>
    <row r="787" spans="3:5" ht="18.75">
      <c r="C787" s="88"/>
      <c r="E787" s="88"/>
    </row>
    <row r="788" spans="3:5" ht="18.75">
      <c r="C788" s="88"/>
      <c r="E788" s="88"/>
    </row>
    <row r="789" spans="3:5" ht="18.75">
      <c r="C789" s="88"/>
      <c r="E789" s="88"/>
    </row>
    <row r="790" spans="3:5" ht="18.75">
      <c r="C790" s="88"/>
      <c r="E790" s="88"/>
    </row>
    <row r="791" spans="3:5" ht="18.75">
      <c r="C791" s="88"/>
      <c r="E791" s="88"/>
    </row>
    <row r="792" spans="3:5" ht="18.75">
      <c r="C792" s="88"/>
      <c r="E792" s="88"/>
    </row>
    <row r="793" spans="3:5" ht="18.75">
      <c r="C793" s="88"/>
      <c r="E793" s="88"/>
    </row>
    <row r="794" spans="3:5" ht="18.75">
      <c r="C794" s="88"/>
      <c r="E794" s="88"/>
    </row>
    <row r="795" spans="3:5" ht="18.75">
      <c r="C795" s="88"/>
      <c r="E795" s="88"/>
    </row>
    <row r="796" spans="3:5" ht="18.75">
      <c r="C796" s="88"/>
      <c r="E796" s="88"/>
    </row>
    <row r="797" spans="3:5" ht="18.75">
      <c r="C797" s="88"/>
      <c r="E797" s="88"/>
    </row>
    <row r="798" spans="3:5" ht="18.75">
      <c r="C798" s="88"/>
      <c r="E798" s="88"/>
    </row>
    <row r="799" spans="3:5" ht="18.75">
      <c r="C799" s="88"/>
      <c r="E799" s="88"/>
    </row>
    <row r="800" spans="3:5" ht="18.75">
      <c r="C800" s="88"/>
      <c r="E800" s="88"/>
    </row>
    <row r="801" spans="3:5" ht="18.75">
      <c r="C801" s="88"/>
      <c r="E801" s="88"/>
    </row>
    <row r="802" spans="3:5" ht="18.75">
      <c r="C802" s="88"/>
      <c r="E802" s="88"/>
    </row>
    <row r="803" spans="3:5" ht="18.75">
      <c r="C803" s="88"/>
      <c r="E803" s="88"/>
    </row>
    <row r="804" spans="3:5" ht="18.75">
      <c r="C804" s="88"/>
      <c r="E804" s="88"/>
    </row>
    <row r="805" spans="3:5" ht="18.75">
      <c r="C805" s="88"/>
      <c r="E805" s="88"/>
    </row>
    <row r="806" spans="3:5" ht="18.75">
      <c r="C806" s="88"/>
      <c r="E806" s="88"/>
    </row>
    <row r="807" spans="3:5" ht="18.75">
      <c r="C807" s="88"/>
      <c r="E807" s="88"/>
    </row>
    <row r="808" spans="3:5" ht="18.75">
      <c r="C808" s="88"/>
      <c r="E808" s="88"/>
    </row>
    <row r="809" spans="3:5" ht="18.75">
      <c r="C809" s="88"/>
      <c r="E809" s="88"/>
    </row>
    <row r="810" spans="3:5" ht="18.75">
      <c r="C810" s="88"/>
      <c r="E810" s="88"/>
    </row>
    <row r="811" spans="3:5" ht="18.75">
      <c r="C811" s="88"/>
      <c r="E811" s="88"/>
    </row>
    <row r="812" spans="3:5" ht="18.75">
      <c r="C812" s="88"/>
      <c r="E812" s="88"/>
    </row>
    <row r="813" spans="3:5" ht="18.75">
      <c r="C813" s="88"/>
      <c r="E813" s="88"/>
    </row>
    <row r="814" spans="3:5" ht="18.75">
      <c r="C814" s="88"/>
      <c r="E814" s="88"/>
    </row>
    <row r="815" spans="3:5" ht="18.75">
      <c r="C815" s="88"/>
      <c r="E815" s="88"/>
    </row>
    <row r="816" spans="3:5" ht="18.75">
      <c r="C816" s="88"/>
      <c r="E816" s="88"/>
    </row>
    <row r="817" spans="3:5" ht="18.75">
      <c r="C817" s="88"/>
      <c r="E817" s="88"/>
    </row>
    <row r="818" spans="3:5" ht="18.75">
      <c r="C818" s="88"/>
      <c r="E818" s="88"/>
    </row>
    <row r="819" spans="3:5" ht="18.75">
      <c r="C819" s="88"/>
      <c r="E819" s="88"/>
    </row>
    <row r="820" spans="3:5" ht="18.75">
      <c r="C820" s="88"/>
      <c r="E820" s="88"/>
    </row>
    <row r="821" spans="3:5" ht="18.75">
      <c r="C821" s="88"/>
      <c r="E821" s="88"/>
    </row>
    <row r="822" spans="3:5" ht="18.75">
      <c r="C822" s="88"/>
      <c r="E822" s="88"/>
    </row>
    <row r="823" spans="3:5" ht="18.75">
      <c r="C823" s="88"/>
      <c r="E823" s="88"/>
    </row>
    <row r="824" spans="3:5" ht="18.75">
      <c r="C824" s="88"/>
      <c r="E824" s="88"/>
    </row>
    <row r="825" spans="3:5" ht="18.75">
      <c r="C825" s="88"/>
      <c r="E825" s="88"/>
    </row>
    <row r="826" spans="3:5" ht="18.75">
      <c r="C826" s="88"/>
      <c r="E826" s="88"/>
    </row>
    <row r="827" spans="3:5" ht="18.75">
      <c r="C827" s="88"/>
      <c r="E827" s="88"/>
    </row>
    <row r="828" spans="3:5" ht="18.75">
      <c r="C828" s="88"/>
      <c r="E828" s="88"/>
    </row>
    <row r="829" spans="3:5" ht="18.75">
      <c r="C829" s="88"/>
      <c r="E829" s="88"/>
    </row>
    <row r="830" spans="3:5" ht="18.75">
      <c r="C830" s="88"/>
      <c r="E830" s="88"/>
    </row>
    <row r="831" spans="3:5" ht="18.75">
      <c r="C831" s="88"/>
      <c r="E831" s="88"/>
    </row>
    <row r="832" spans="3:5" ht="18.75">
      <c r="C832" s="88"/>
      <c r="E832" s="88"/>
    </row>
    <row r="833" spans="3:5" ht="18.75">
      <c r="C833" s="88"/>
      <c r="E833" s="88"/>
    </row>
    <row r="834" spans="3:5" ht="18.75">
      <c r="C834" s="88"/>
      <c r="E834" s="88"/>
    </row>
    <row r="835" spans="3:5" ht="18.75">
      <c r="C835" s="88"/>
      <c r="E835" s="88"/>
    </row>
    <row r="836" spans="3:5" ht="18.75">
      <c r="C836" s="88"/>
      <c r="E836" s="88"/>
    </row>
    <row r="837" spans="3:5" ht="18.75">
      <c r="C837" s="88"/>
      <c r="E837" s="88"/>
    </row>
    <row r="838" spans="3:5" ht="18.75">
      <c r="C838" s="88"/>
      <c r="E838" s="88"/>
    </row>
    <row r="839" spans="3:5" ht="18.75">
      <c r="C839" s="88"/>
      <c r="E839" s="88"/>
    </row>
    <row r="840" spans="3:5" ht="18.75">
      <c r="C840" s="88"/>
      <c r="E840" s="88"/>
    </row>
    <row r="841" spans="3:5" ht="18.75">
      <c r="C841" s="88"/>
      <c r="E841" s="88"/>
    </row>
    <row r="842" spans="3:5" ht="18.75">
      <c r="C842" s="88"/>
      <c r="E842" s="88"/>
    </row>
    <row r="843" spans="3:5" ht="18.75">
      <c r="C843" s="88"/>
      <c r="E843" s="88"/>
    </row>
    <row r="844" spans="3:5" ht="18.75">
      <c r="C844" s="88"/>
      <c r="E844" s="88"/>
    </row>
    <row r="845" spans="3:5" ht="18.75">
      <c r="C845" s="88"/>
      <c r="E845" s="88"/>
    </row>
    <row r="846" spans="3:5" ht="18.75">
      <c r="C846" s="88"/>
      <c r="E846" s="88"/>
    </row>
    <row r="847" spans="3:5" ht="18.75">
      <c r="C847" s="88"/>
      <c r="E847" s="88"/>
    </row>
    <row r="848" spans="3:5" ht="18.75">
      <c r="C848" s="88"/>
      <c r="E848" s="88"/>
    </row>
    <row r="849" spans="3:5" ht="18.75">
      <c r="C849" s="88"/>
      <c r="E849" s="88"/>
    </row>
    <row r="850" spans="3:5" ht="18.75">
      <c r="C850" s="88"/>
      <c r="E850" s="88"/>
    </row>
    <row r="851" spans="3:5" ht="18.75">
      <c r="C851" s="88"/>
      <c r="E851" s="88"/>
    </row>
    <row r="852" spans="3:5" ht="18.75">
      <c r="C852" s="88"/>
      <c r="E852" s="88"/>
    </row>
    <row r="853" spans="3:5" ht="18.75">
      <c r="C853" s="88"/>
      <c r="E853" s="88"/>
    </row>
    <row r="854" spans="3:5" ht="18.75">
      <c r="C854" s="88"/>
      <c r="E854" s="88"/>
    </row>
    <row r="855" spans="3:5" ht="18.75">
      <c r="C855" s="88"/>
      <c r="E855" s="88"/>
    </row>
    <row r="856" spans="3:5" ht="18.75">
      <c r="C856" s="88"/>
      <c r="E856" s="88"/>
    </row>
    <row r="857" spans="3:5" ht="18.75">
      <c r="C857" s="88"/>
      <c r="E857" s="88"/>
    </row>
    <row r="858" spans="3:5" ht="18.75">
      <c r="C858" s="88"/>
      <c r="E858" s="88"/>
    </row>
    <row r="859" spans="3:5" ht="18.75">
      <c r="C859" s="88"/>
      <c r="E859" s="88"/>
    </row>
    <row r="860" spans="3:5" ht="18.75">
      <c r="C860" s="88"/>
      <c r="E860" s="88"/>
    </row>
    <row r="861" spans="3:5" ht="18.75">
      <c r="C861" s="88"/>
      <c r="E861" s="88"/>
    </row>
    <row r="862" spans="3:5" ht="18.75">
      <c r="C862" s="88"/>
      <c r="E862" s="88"/>
    </row>
    <row r="863" spans="3:5" ht="18.75">
      <c r="C863" s="88"/>
      <c r="E863" s="88"/>
    </row>
    <row r="864" spans="3:5" ht="18.75">
      <c r="C864" s="88"/>
      <c r="E864" s="88"/>
    </row>
    <row r="865" spans="3:5" ht="18.75">
      <c r="C865" s="88"/>
      <c r="E865" s="88"/>
    </row>
    <row r="866" spans="3:5" ht="18.75">
      <c r="C866" s="88"/>
      <c r="E866" s="88"/>
    </row>
    <row r="867" spans="3:5" ht="18.75">
      <c r="C867" s="88"/>
      <c r="E867" s="88"/>
    </row>
    <row r="868" spans="3:5" ht="18.75">
      <c r="C868" s="88"/>
      <c r="E868" s="88"/>
    </row>
    <row r="869" spans="3:5" ht="18.75">
      <c r="C869" s="88"/>
      <c r="E869" s="88"/>
    </row>
    <row r="870" spans="3:5" ht="18.75">
      <c r="C870" s="88"/>
      <c r="E870" s="88"/>
    </row>
    <row r="871" spans="3:5" ht="18.75">
      <c r="C871" s="88"/>
      <c r="E871" s="88"/>
    </row>
    <row r="872" spans="3:5" ht="18.75">
      <c r="C872" s="88"/>
      <c r="E872" s="88"/>
    </row>
    <row r="873" spans="3:5" ht="18.75">
      <c r="C873" s="88"/>
      <c r="E873" s="88"/>
    </row>
    <row r="874" spans="3:5" ht="18.75">
      <c r="C874" s="88"/>
      <c r="E874" s="88"/>
    </row>
    <row r="875" spans="3:5" ht="18.75">
      <c r="C875" s="88"/>
      <c r="E875" s="88"/>
    </row>
    <row r="876" spans="3:5" ht="18.75">
      <c r="C876" s="88"/>
      <c r="E876" s="88"/>
    </row>
    <row r="877" spans="3:5" ht="18.75">
      <c r="C877" s="88"/>
      <c r="E877" s="88"/>
    </row>
    <row r="878" spans="3:5" ht="18.75">
      <c r="C878" s="88"/>
      <c r="E878" s="88"/>
    </row>
    <row r="879" spans="3:5" ht="18.75">
      <c r="C879" s="88"/>
      <c r="E879" s="88"/>
    </row>
    <row r="880" spans="3:5" ht="18.75">
      <c r="C880" s="88"/>
      <c r="E880" s="88"/>
    </row>
    <row r="881" spans="3:5" ht="18.75">
      <c r="C881" s="88"/>
      <c r="E881" s="88"/>
    </row>
    <row r="882" spans="3:5" ht="18.75">
      <c r="C882" s="88"/>
      <c r="E882" s="88"/>
    </row>
    <row r="883" spans="3:5" ht="18.75">
      <c r="C883" s="88"/>
      <c r="E883" s="88"/>
    </row>
    <row r="884" spans="3:5" ht="18.75">
      <c r="C884" s="88"/>
      <c r="E884" s="88"/>
    </row>
    <row r="885" spans="3:5" ht="18.75">
      <c r="C885" s="88"/>
      <c r="E885" s="88"/>
    </row>
    <row r="886" spans="3:5" ht="18.75">
      <c r="C886" s="88"/>
      <c r="E886" s="88"/>
    </row>
    <row r="887" spans="3:5" ht="18.75">
      <c r="C887" s="88"/>
      <c r="E887" s="88"/>
    </row>
    <row r="888" spans="3:5" ht="18.75">
      <c r="C888" s="88"/>
      <c r="E888" s="88"/>
    </row>
    <row r="889" spans="3:5" ht="18.75">
      <c r="C889" s="88"/>
      <c r="E889" s="88"/>
    </row>
    <row r="890" spans="3:5" ht="18.75">
      <c r="C890" s="88"/>
      <c r="E890" s="88"/>
    </row>
    <row r="891" spans="3:5" ht="18.75">
      <c r="C891" s="88"/>
      <c r="E891" s="88"/>
    </row>
    <row r="892" spans="3:5" ht="18.75">
      <c r="C892" s="88"/>
      <c r="E892" s="88"/>
    </row>
    <row r="893" spans="3:5" ht="18.75">
      <c r="C893" s="88"/>
      <c r="E893" s="88"/>
    </row>
    <row r="894" spans="3:5" ht="18.75">
      <c r="C894" s="88"/>
      <c r="E894" s="88"/>
    </row>
    <row r="895" spans="3:5" ht="18.75">
      <c r="C895" s="88"/>
      <c r="E895" s="88"/>
    </row>
    <row r="896" spans="3:5" ht="18.75">
      <c r="C896" s="88"/>
      <c r="E896" s="88"/>
    </row>
    <row r="897" spans="3:5" ht="18.75">
      <c r="C897" s="88"/>
      <c r="E897" s="88"/>
    </row>
    <row r="898" spans="3:5" ht="18.75">
      <c r="C898" s="88"/>
      <c r="E898" s="88"/>
    </row>
    <row r="899" spans="3:5" ht="18.75">
      <c r="C899" s="88"/>
      <c r="E899" s="88"/>
    </row>
    <row r="900" spans="3:5" ht="18.75">
      <c r="C900" s="88"/>
      <c r="E900" s="88"/>
    </row>
    <row r="901" spans="3:5" ht="18.75">
      <c r="C901" s="88"/>
      <c r="E901" s="88"/>
    </row>
    <row r="902" spans="3:5" ht="18.75">
      <c r="C902" s="88"/>
      <c r="E902" s="88"/>
    </row>
    <row r="903" spans="3:5" ht="18.75">
      <c r="C903" s="88"/>
      <c r="E903" s="88"/>
    </row>
    <row r="904" spans="3:5" ht="18.75">
      <c r="C904" s="88"/>
      <c r="E904" s="88"/>
    </row>
    <row r="905" spans="3:5" ht="18.75">
      <c r="C905" s="88"/>
      <c r="E905" s="88"/>
    </row>
    <row r="906" spans="3:5" ht="18.75">
      <c r="C906" s="88"/>
      <c r="E906" s="88"/>
    </row>
    <row r="907" spans="3:5" ht="18.75">
      <c r="C907" s="88"/>
      <c r="E907" s="88"/>
    </row>
    <row r="908" spans="3:5" ht="18.75">
      <c r="C908" s="88"/>
      <c r="E908" s="88"/>
    </row>
    <row r="909" spans="3:5" ht="18.75">
      <c r="C909" s="88"/>
      <c r="E909" s="88"/>
    </row>
    <row r="910" spans="3:5" ht="18.75">
      <c r="C910" s="88"/>
      <c r="E910" s="88"/>
    </row>
    <row r="911" spans="3:5" ht="18.75">
      <c r="C911" s="88"/>
      <c r="E911" s="88"/>
    </row>
    <row r="912" spans="3:5" ht="18.75">
      <c r="C912" s="88"/>
      <c r="E912" s="88"/>
    </row>
    <row r="913" spans="3:5" ht="18.75">
      <c r="C913" s="88"/>
      <c r="E913" s="88"/>
    </row>
    <row r="914" spans="3:5" ht="18.75">
      <c r="C914" s="88"/>
      <c r="E914" s="88"/>
    </row>
    <row r="915" spans="3:5" ht="18.75">
      <c r="C915" s="88"/>
      <c r="E915" s="88"/>
    </row>
    <row r="916" spans="3:5" ht="18.75">
      <c r="C916" s="88"/>
      <c r="E916" s="88"/>
    </row>
    <row r="917" spans="3:5" ht="18.75">
      <c r="C917" s="88"/>
      <c r="E917" s="88"/>
    </row>
    <row r="918" spans="3:5" ht="18.75">
      <c r="C918" s="88"/>
      <c r="E918" s="88"/>
    </row>
    <row r="919" spans="3:5" ht="18.75">
      <c r="C919" s="88"/>
      <c r="E919" s="88"/>
    </row>
    <row r="920" spans="3:5" ht="18.75">
      <c r="C920" s="88"/>
      <c r="E920" s="88"/>
    </row>
    <row r="921" spans="3:5" ht="18.75">
      <c r="C921" s="88"/>
      <c r="E921" s="88"/>
    </row>
    <row r="922" spans="3:5" ht="18.75">
      <c r="C922" s="88"/>
      <c r="E922" s="88"/>
    </row>
    <row r="923" spans="3:5" ht="18.75">
      <c r="C923" s="88"/>
      <c r="E923" s="88"/>
    </row>
    <row r="924" spans="3:5" ht="18.75">
      <c r="C924" s="88"/>
      <c r="E924" s="88"/>
    </row>
    <row r="925" spans="3:5" ht="18.75">
      <c r="C925" s="88"/>
      <c r="E925" s="88"/>
    </row>
    <row r="926" spans="3:5" ht="18.75">
      <c r="C926" s="88"/>
      <c r="E926" s="88"/>
    </row>
    <row r="927" spans="3:5" ht="18.75">
      <c r="C927" s="88"/>
      <c r="E927" s="88"/>
    </row>
    <row r="928" spans="3:5" ht="18.75">
      <c r="C928" s="88"/>
      <c r="E928" s="88"/>
    </row>
    <row r="929" spans="3:5" ht="18.75">
      <c r="C929" s="88"/>
      <c r="E929" s="88"/>
    </row>
    <row r="930" spans="3:5" ht="18.75">
      <c r="C930" s="88"/>
      <c r="E930" s="88"/>
    </row>
    <row r="931" spans="3:5" ht="18.75">
      <c r="C931" s="88"/>
      <c r="E931" s="88"/>
    </row>
    <row r="932" spans="3:5" ht="18.75">
      <c r="C932" s="88"/>
      <c r="E932" s="88"/>
    </row>
    <row r="933" spans="3:5" ht="18.75">
      <c r="C933" s="88"/>
      <c r="E933" s="88"/>
    </row>
    <row r="934" spans="3:5" ht="18.75">
      <c r="C934" s="88"/>
      <c r="E934" s="88"/>
    </row>
    <row r="935" spans="3:5" ht="18.75">
      <c r="C935" s="88"/>
      <c r="E935" s="88"/>
    </row>
    <row r="936" spans="3:5" ht="18.75">
      <c r="C936" s="88"/>
      <c r="E936" s="88"/>
    </row>
    <row r="937" spans="3:5" ht="18.75">
      <c r="C937" s="88"/>
      <c r="E937" s="88"/>
    </row>
    <row r="938" spans="3:5" ht="18.75">
      <c r="C938" s="88"/>
      <c r="E938" s="88"/>
    </row>
    <row r="939" spans="3:5" ht="18.75">
      <c r="C939" s="88"/>
      <c r="E939" s="88"/>
    </row>
    <row r="940" spans="3:5" ht="18.75">
      <c r="C940" s="88"/>
      <c r="E940" s="88"/>
    </row>
    <row r="941" spans="3:5" ht="18.75">
      <c r="C941" s="88"/>
      <c r="E941" s="88"/>
    </row>
    <row r="942" spans="3:5" ht="18.75">
      <c r="C942" s="88"/>
      <c r="E942" s="88"/>
    </row>
    <row r="943" spans="3:5" ht="18.75">
      <c r="C943" s="88"/>
      <c r="E943" s="88"/>
    </row>
    <row r="944" spans="3:5" ht="18.75">
      <c r="C944" s="88"/>
      <c r="E944" s="88"/>
    </row>
    <row r="945" spans="3:5" ht="18.75">
      <c r="C945" s="88"/>
      <c r="E945" s="88"/>
    </row>
    <row r="946" spans="3:5" ht="18.75">
      <c r="C946" s="88"/>
      <c r="E946" s="88"/>
    </row>
    <row r="947" spans="3:5" ht="18.75">
      <c r="C947" s="88"/>
      <c r="E947" s="88"/>
    </row>
    <row r="948" spans="3:5" ht="18.75">
      <c r="C948" s="88"/>
      <c r="E948" s="88"/>
    </row>
    <row r="949" spans="3:5" ht="18.75">
      <c r="C949" s="88"/>
      <c r="E949" s="88"/>
    </row>
    <row r="950" spans="3:5" ht="18.75">
      <c r="C950" s="88"/>
      <c r="E950" s="88"/>
    </row>
    <row r="951" spans="3:5" ht="18.75">
      <c r="C951" s="88"/>
      <c r="E951" s="88"/>
    </row>
    <row r="952" spans="3:5" ht="18.75">
      <c r="C952" s="88"/>
      <c r="E952" s="88"/>
    </row>
    <row r="953" spans="3:5" ht="18.75">
      <c r="C953" s="88"/>
      <c r="E953" s="88"/>
    </row>
    <row r="954" spans="3:5" ht="18.75">
      <c r="C954" s="88"/>
      <c r="E954" s="88"/>
    </row>
    <row r="955" spans="3:5" ht="18.75">
      <c r="C955" s="88"/>
      <c r="E955" s="88"/>
    </row>
    <row r="956" spans="3:5" ht="18.75">
      <c r="C956" s="88"/>
      <c r="E956" s="88"/>
    </row>
    <row r="957" spans="3:5" ht="18.75">
      <c r="C957" s="88"/>
      <c r="E957" s="88"/>
    </row>
    <row r="958" spans="3:5" ht="18.75">
      <c r="C958" s="88"/>
      <c r="E958" s="88"/>
    </row>
    <row r="959" spans="3:5" ht="18.75">
      <c r="C959" s="88"/>
      <c r="E959" s="88"/>
    </row>
    <row r="960" spans="3:5" ht="18.75">
      <c r="C960" s="88"/>
      <c r="E960" s="88"/>
    </row>
    <row r="961" spans="3:5" ht="18.75">
      <c r="C961" s="88"/>
      <c r="E961" s="88"/>
    </row>
    <row r="962" spans="3:5" ht="18.75">
      <c r="C962" s="88"/>
      <c r="E962" s="88"/>
    </row>
    <row r="963" spans="3:5" ht="18.75">
      <c r="C963" s="88"/>
      <c r="E963" s="88"/>
    </row>
    <row r="964" spans="3:5" ht="18.75">
      <c r="C964" s="88"/>
      <c r="E964" s="88"/>
    </row>
    <row r="965" spans="3:5" ht="18.75">
      <c r="C965" s="88"/>
      <c r="E965" s="88"/>
    </row>
    <row r="966" spans="3:5" ht="18.75">
      <c r="C966" s="88"/>
      <c r="E966" s="88"/>
    </row>
    <row r="967" spans="3:5" ht="18.75">
      <c r="C967" s="88"/>
      <c r="E967" s="88"/>
    </row>
    <row r="968" spans="3:5" ht="18.75">
      <c r="C968" s="88"/>
      <c r="E968" s="88"/>
    </row>
    <row r="969" spans="3:5" ht="18.75">
      <c r="C969" s="88"/>
      <c r="E969" s="88"/>
    </row>
    <row r="970" spans="3:5" ht="18.75">
      <c r="C970" s="88"/>
      <c r="E970" s="88"/>
    </row>
    <row r="971" spans="3:5" ht="18.75">
      <c r="C971" s="88"/>
      <c r="E971" s="88"/>
    </row>
    <row r="972" spans="3:5" ht="18.75">
      <c r="C972" s="88"/>
      <c r="E972" s="88"/>
    </row>
    <row r="973" spans="3:5" ht="18.75">
      <c r="C973" s="88"/>
      <c r="E973" s="88"/>
    </row>
    <row r="974" spans="3:5" ht="18.75">
      <c r="C974" s="88"/>
      <c r="E974" s="88"/>
    </row>
    <row r="975" spans="3:5" ht="18.75">
      <c r="C975" s="88"/>
      <c r="E975" s="88"/>
    </row>
    <row r="976" spans="3:5" ht="18.75">
      <c r="C976" s="88"/>
      <c r="E976" s="88"/>
    </row>
    <row r="977" spans="3:5" ht="18.75">
      <c r="C977" s="88"/>
      <c r="E977" s="88"/>
    </row>
    <row r="978" spans="3:5" ht="18.75">
      <c r="C978" s="88"/>
      <c r="E978" s="88"/>
    </row>
    <row r="979" spans="3:5" ht="18.75">
      <c r="C979" s="88"/>
      <c r="E979" s="88"/>
    </row>
    <row r="980" spans="3:5" ht="18.75">
      <c r="C980" s="88"/>
      <c r="E980" s="88"/>
    </row>
    <row r="981" spans="3:5" ht="18.75">
      <c r="C981" s="88"/>
      <c r="E981" s="88"/>
    </row>
  </sheetData>
  <sheetProtection/>
  <printOptions horizontalCentered="1"/>
  <pageMargins left="0.75" right="0.75" top="1" bottom="1" header="0.5" footer="0.5"/>
  <pageSetup horizontalDpi="600" verticalDpi="600" orientation="portrait" scale="70" r:id="rId1"/>
  <headerFooter alignWithMargins="0">
    <oddFooter>&amp;C&amp;"Times New Roman,Bold"&amp;14SCSD Budget 2016-2017&amp;R&amp;"Times New Roman,Bold"&amp;14SM Revenue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562"/>
  <sheetViews>
    <sheetView showGridLines="0" zoomScalePageLayoutView="0" workbookViewId="0" topLeftCell="A1">
      <pane ySplit="2" topLeftCell="A78" activePane="bottomLeft" state="frozen"/>
      <selection pane="topLeft" activeCell="O26" sqref="O26"/>
      <selection pane="bottomLeft" activeCell="B83" sqref="B83"/>
    </sheetView>
  </sheetViews>
  <sheetFormatPr defaultColWidth="9.33203125" defaultRowHeight="12.75"/>
  <cols>
    <col min="1" max="1" width="13.33203125" style="14" customWidth="1"/>
    <col min="2" max="2" width="65" style="14" customWidth="1"/>
    <col min="3" max="3" width="25.83203125" style="108" customWidth="1"/>
    <col min="4" max="4" width="15.83203125" style="88" customWidth="1"/>
    <col min="5" max="5" width="25.83203125" style="120" customWidth="1"/>
    <col min="6" max="16384" width="9.33203125" style="14" customWidth="1"/>
  </cols>
  <sheetData>
    <row r="1" spans="1:5" ht="27">
      <c r="A1" s="26"/>
      <c r="B1" s="26"/>
      <c r="C1" s="134" t="s">
        <v>630</v>
      </c>
      <c r="D1" s="57"/>
      <c r="E1" s="135" t="s">
        <v>629</v>
      </c>
    </row>
    <row r="2" spans="1:5" ht="56.25" customHeight="1">
      <c r="A2" s="26" t="s">
        <v>14</v>
      </c>
      <c r="B2" s="26" t="s">
        <v>183</v>
      </c>
      <c r="C2" s="136" t="s">
        <v>636</v>
      </c>
      <c r="D2" s="95"/>
      <c r="E2" s="112" t="s">
        <v>718</v>
      </c>
    </row>
    <row r="3" spans="1:5" ht="18.75">
      <c r="A3" s="49" t="s">
        <v>184</v>
      </c>
      <c r="B3" s="58" t="s">
        <v>183</v>
      </c>
      <c r="C3" s="100"/>
      <c r="D3" s="83"/>
      <c r="E3" s="113"/>
    </row>
    <row r="4" spans="1:5" ht="18.75">
      <c r="A4" s="49" t="s">
        <v>185</v>
      </c>
      <c r="B4" s="58" t="s">
        <v>39</v>
      </c>
      <c r="C4" s="121"/>
      <c r="D4" s="109"/>
      <c r="E4" s="96"/>
    </row>
    <row r="5" spans="1:5" ht="18.75">
      <c r="A5" s="51" t="s">
        <v>186</v>
      </c>
      <c r="B5" s="59" t="s">
        <v>741</v>
      </c>
      <c r="C5" s="122">
        <v>369500</v>
      </c>
      <c r="D5" s="110"/>
      <c r="E5" s="114">
        <v>369500</v>
      </c>
    </row>
    <row r="6" spans="1:5" ht="18.75">
      <c r="A6" s="51" t="s">
        <v>187</v>
      </c>
      <c r="B6" s="59" t="s">
        <v>751</v>
      </c>
      <c r="C6" s="122">
        <v>32200</v>
      </c>
      <c r="D6" s="110"/>
      <c r="E6" s="114">
        <v>28050</v>
      </c>
    </row>
    <row r="7" spans="1:5" ht="18.75">
      <c r="A7" s="51" t="s">
        <v>188</v>
      </c>
      <c r="B7" s="59" t="s">
        <v>428</v>
      </c>
      <c r="C7" s="122">
        <v>44000</v>
      </c>
      <c r="D7" s="110"/>
      <c r="E7" s="114">
        <v>44000</v>
      </c>
    </row>
    <row r="8" spans="1:5" ht="18.75">
      <c r="A8" s="51" t="s">
        <v>189</v>
      </c>
      <c r="B8" s="59" t="s">
        <v>752</v>
      </c>
      <c r="C8" s="122">
        <v>64708</v>
      </c>
      <c r="D8" s="110"/>
      <c r="E8" s="114">
        <v>51000</v>
      </c>
    </row>
    <row r="9" spans="1:5" ht="18.75">
      <c r="A9" s="51" t="s">
        <v>190</v>
      </c>
      <c r="B9" s="59" t="s">
        <v>709</v>
      </c>
      <c r="C9" s="122">
        <v>17771.55</v>
      </c>
      <c r="D9" s="110"/>
      <c r="E9" s="114">
        <v>22500</v>
      </c>
    </row>
    <row r="10" spans="1:5" ht="18.75">
      <c r="A10" s="51" t="s">
        <v>191</v>
      </c>
      <c r="B10" s="59" t="s">
        <v>336</v>
      </c>
      <c r="C10" s="122">
        <v>29000</v>
      </c>
      <c r="D10" s="110"/>
      <c r="E10" s="114">
        <v>26000</v>
      </c>
    </row>
    <row r="11" spans="1:5" ht="18.75">
      <c r="A11" s="51" t="s">
        <v>390</v>
      </c>
      <c r="B11" s="59" t="s">
        <v>391</v>
      </c>
      <c r="C11" s="122">
        <v>31800</v>
      </c>
      <c r="D11" s="110"/>
      <c r="E11" s="114">
        <v>27000</v>
      </c>
    </row>
    <row r="12" spans="1:5" ht="18.75">
      <c r="A12" s="51" t="s">
        <v>601</v>
      </c>
      <c r="B12" s="59" t="s">
        <v>657</v>
      </c>
      <c r="C12" s="122">
        <v>12970</v>
      </c>
      <c r="D12" s="110"/>
      <c r="E12" s="114">
        <v>11750</v>
      </c>
    </row>
    <row r="13" spans="1:5" ht="18.75">
      <c r="A13" s="98" t="s">
        <v>679</v>
      </c>
      <c r="B13" s="59" t="s">
        <v>759</v>
      </c>
      <c r="C13" s="122">
        <v>27700</v>
      </c>
      <c r="D13" s="110"/>
      <c r="E13" s="114"/>
    </row>
    <row r="14" spans="1:5" ht="18.75">
      <c r="A14" s="98" t="s">
        <v>680</v>
      </c>
      <c r="B14" s="59" t="s">
        <v>760</v>
      </c>
      <c r="C14" s="122">
        <v>19500</v>
      </c>
      <c r="D14" s="110"/>
      <c r="E14" s="114"/>
    </row>
    <row r="15" spans="1:5" ht="18.75">
      <c r="A15" s="98" t="s">
        <v>681</v>
      </c>
      <c r="B15" s="59" t="s">
        <v>761</v>
      </c>
      <c r="C15" s="102">
        <v>1050</v>
      </c>
      <c r="D15" s="110"/>
      <c r="E15" s="114"/>
    </row>
    <row r="16" spans="1:5" ht="18.75">
      <c r="A16" s="98" t="s">
        <v>682</v>
      </c>
      <c r="B16" s="59" t="s">
        <v>762</v>
      </c>
      <c r="C16" s="102">
        <v>1100</v>
      </c>
      <c r="D16" s="110"/>
      <c r="E16" s="114"/>
    </row>
    <row r="17" spans="1:5" ht="18.75">
      <c r="A17" s="98" t="s">
        <v>683</v>
      </c>
      <c r="B17" s="59" t="s">
        <v>753</v>
      </c>
      <c r="C17" s="102">
        <v>3000</v>
      </c>
      <c r="D17" s="109"/>
      <c r="E17" s="115"/>
    </row>
    <row r="18" spans="1:5" ht="18.75">
      <c r="A18" s="51" t="s">
        <v>309</v>
      </c>
      <c r="B18" s="59" t="s">
        <v>310</v>
      </c>
      <c r="C18" s="102"/>
      <c r="D18" s="110"/>
      <c r="E18" s="114"/>
    </row>
    <row r="19" spans="1:5" ht="18.75">
      <c r="A19" s="49" t="s">
        <v>192</v>
      </c>
      <c r="B19" s="58" t="s">
        <v>658</v>
      </c>
      <c r="C19" s="102"/>
      <c r="D19" s="110"/>
      <c r="E19" s="114"/>
    </row>
    <row r="20" spans="1:5" ht="18.75">
      <c r="A20" s="51" t="s">
        <v>193</v>
      </c>
      <c r="B20" s="59" t="s">
        <v>194</v>
      </c>
      <c r="C20" s="102">
        <v>3300</v>
      </c>
      <c r="D20" s="110"/>
      <c r="E20" s="114">
        <v>3300</v>
      </c>
    </row>
    <row r="21" spans="1:5" ht="18.75">
      <c r="A21" s="51" t="s">
        <v>195</v>
      </c>
      <c r="B21" s="59" t="s">
        <v>196</v>
      </c>
      <c r="C21" s="102">
        <v>3000</v>
      </c>
      <c r="D21" s="109"/>
      <c r="E21" s="114">
        <v>3000</v>
      </c>
    </row>
    <row r="22" spans="1:5" ht="18.75">
      <c r="A22" s="51" t="s">
        <v>525</v>
      </c>
      <c r="B22" s="59" t="s">
        <v>526</v>
      </c>
      <c r="C22" s="102">
        <v>1200</v>
      </c>
      <c r="D22" s="110"/>
      <c r="E22" s="114">
        <v>1200</v>
      </c>
    </row>
    <row r="23" spans="1:5" ht="18.75">
      <c r="A23" s="98" t="s">
        <v>703</v>
      </c>
      <c r="B23" s="59" t="s">
        <v>684</v>
      </c>
      <c r="C23" s="102">
        <v>1000</v>
      </c>
      <c r="D23" s="110"/>
      <c r="E23" s="114"/>
    </row>
    <row r="24" spans="1:5" ht="18.75">
      <c r="A24" s="98" t="s">
        <v>704</v>
      </c>
      <c r="B24" s="59" t="s">
        <v>685</v>
      </c>
      <c r="C24" s="102">
        <v>360</v>
      </c>
      <c r="D24" s="110"/>
      <c r="E24" s="114"/>
    </row>
    <row r="25" spans="1:5" ht="18.75">
      <c r="A25" s="51" t="s">
        <v>311</v>
      </c>
      <c r="B25" s="59" t="s">
        <v>197</v>
      </c>
      <c r="C25" s="102"/>
      <c r="D25" s="110"/>
      <c r="E25" s="114"/>
    </row>
    <row r="26" spans="1:5" ht="18.75">
      <c r="A26" s="49" t="s">
        <v>198</v>
      </c>
      <c r="B26" s="58" t="s">
        <v>68</v>
      </c>
      <c r="C26" s="102"/>
      <c r="D26" s="110"/>
      <c r="E26" s="114"/>
    </row>
    <row r="27" spans="1:5" ht="18.75">
      <c r="A27" s="51" t="s">
        <v>199</v>
      </c>
      <c r="B27" s="59" t="s">
        <v>200</v>
      </c>
      <c r="C27" s="102"/>
      <c r="D27" s="110"/>
      <c r="E27" s="114"/>
    </row>
    <row r="28" spans="1:5" ht="18.75">
      <c r="A28" s="51" t="s">
        <v>201</v>
      </c>
      <c r="B28" s="59" t="s">
        <v>202</v>
      </c>
      <c r="C28" s="101"/>
      <c r="D28" s="109"/>
      <c r="E28" s="114"/>
    </row>
    <row r="29" spans="1:5" ht="18.75">
      <c r="A29" s="51" t="s">
        <v>203</v>
      </c>
      <c r="B29" s="59" t="s">
        <v>204</v>
      </c>
      <c r="C29" s="102">
        <v>350</v>
      </c>
      <c r="D29" s="110"/>
      <c r="E29" s="114">
        <v>350</v>
      </c>
    </row>
    <row r="30" spans="1:5" ht="18.75">
      <c r="A30" s="51" t="s">
        <v>205</v>
      </c>
      <c r="B30" s="59" t="s">
        <v>555</v>
      </c>
      <c r="C30" s="102"/>
      <c r="D30" s="110"/>
      <c r="E30" s="114"/>
    </row>
    <row r="31" spans="1:5" ht="18.75">
      <c r="A31" s="89" t="s">
        <v>206</v>
      </c>
      <c r="B31" s="58" t="s">
        <v>207</v>
      </c>
      <c r="C31" s="102"/>
      <c r="D31" s="110"/>
      <c r="E31" s="114"/>
    </row>
    <row r="32" spans="1:5" ht="18.75">
      <c r="A32" s="51" t="s">
        <v>208</v>
      </c>
      <c r="B32" s="90" t="s">
        <v>209</v>
      </c>
      <c r="C32" s="102">
        <v>20000</v>
      </c>
      <c r="D32" s="110"/>
      <c r="E32" s="114">
        <v>20000</v>
      </c>
    </row>
    <row r="33" spans="1:5" ht="18.75">
      <c r="A33" s="51" t="s">
        <v>210</v>
      </c>
      <c r="B33" s="59" t="s">
        <v>211</v>
      </c>
      <c r="C33" s="102">
        <v>10000</v>
      </c>
      <c r="D33" s="109"/>
      <c r="E33" s="114">
        <v>10000</v>
      </c>
    </row>
    <row r="34" spans="1:5" ht="18.75">
      <c r="A34" s="51" t="s">
        <v>212</v>
      </c>
      <c r="B34" s="59" t="s">
        <v>213</v>
      </c>
      <c r="C34" s="102">
        <v>32000</v>
      </c>
      <c r="D34" s="110"/>
      <c r="E34" s="114">
        <v>30000</v>
      </c>
    </row>
    <row r="35" spans="1:5" ht="18.75">
      <c r="A35" s="51" t="s">
        <v>214</v>
      </c>
      <c r="B35" s="59" t="s">
        <v>215</v>
      </c>
      <c r="C35" s="102">
        <v>3500</v>
      </c>
      <c r="D35" s="110"/>
      <c r="E35" s="114">
        <v>3500</v>
      </c>
    </row>
    <row r="36" spans="1:5" ht="18.75">
      <c r="A36" s="51" t="s">
        <v>216</v>
      </c>
      <c r="B36" s="59" t="s">
        <v>511</v>
      </c>
      <c r="C36" s="102">
        <v>2000</v>
      </c>
      <c r="D36" s="110"/>
      <c r="E36" s="114">
        <v>2000</v>
      </c>
    </row>
    <row r="37" spans="1:5" ht="18.75">
      <c r="A37" s="49" t="s">
        <v>217</v>
      </c>
      <c r="B37" s="58" t="s">
        <v>74</v>
      </c>
      <c r="C37" s="102"/>
      <c r="D37" s="110"/>
      <c r="E37" s="114"/>
    </row>
    <row r="38" spans="1:5" ht="18.75">
      <c r="A38" s="51" t="s">
        <v>218</v>
      </c>
      <c r="B38" s="59" t="s">
        <v>219</v>
      </c>
      <c r="C38" s="102">
        <v>1900</v>
      </c>
      <c r="D38" s="109"/>
      <c r="E38" s="114">
        <v>1500</v>
      </c>
    </row>
    <row r="39" spans="1:5" ht="18.75">
      <c r="A39" s="51" t="s">
        <v>220</v>
      </c>
      <c r="B39" s="59" t="s">
        <v>338</v>
      </c>
      <c r="C39" s="102">
        <v>105000</v>
      </c>
      <c r="D39" s="110"/>
      <c r="E39" s="114">
        <v>100000</v>
      </c>
    </row>
    <row r="40" spans="1:5" ht="18.75">
      <c r="A40" s="51" t="s">
        <v>221</v>
      </c>
      <c r="B40" s="59" t="s">
        <v>222</v>
      </c>
      <c r="C40" s="102">
        <v>2850</v>
      </c>
      <c r="D40" s="109"/>
      <c r="E40" s="114">
        <v>1500</v>
      </c>
    </row>
    <row r="41" spans="1:5" ht="18.75">
      <c r="A41" s="51" t="s">
        <v>223</v>
      </c>
      <c r="B41" s="63" t="s">
        <v>418</v>
      </c>
      <c r="C41" s="102">
        <v>5000</v>
      </c>
      <c r="D41" s="110"/>
      <c r="E41" s="114">
        <v>5000</v>
      </c>
    </row>
    <row r="42" spans="1:5" ht="18.75">
      <c r="A42" s="51" t="s">
        <v>454</v>
      </c>
      <c r="B42" s="59" t="s">
        <v>393</v>
      </c>
      <c r="C42" s="102">
        <v>300</v>
      </c>
      <c r="D42" s="110"/>
      <c r="E42" s="114">
        <v>300</v>
      </c>
    </row>
    <row r="43" spans="1:5" ht="18.75">
      <c r="A43" s="51" t="s">
        <v>402</v>
      </c>
      <c r="B43" s="59" t="s">
        <v>403</v>
      </c>
      <c r="C43" s="102">
        <v>2800</v>
      </c>
      <c r="D43" s="110"/>
      <c r="E43" s="114">
        <v>550</v>
      </c>
    </row>
    <row r="44" spans="1:5" ht="18.75">
      <c r="A44" s="98" t="s">
        <v>707</v>
      </c>
      <c r="B44" s="59" t="s">
        <v>708</v>
      </c>
      <c r="C44" s="102">
        <v>250</v>
      </c>
      <c r="D44" s="110"/>
      <c r="E44" s="114"/>
    </row>
    <row r="45" spans="1:5" ht="18.75">
      <c r="A45" s="51" t="s">
        <v>392</v>
      </c>
      <c r="B45" s="91" t="s">
        <v>577</v>
      </c>
      <c r="C45" s="102"/>
      <c r="D45" s="109"/>
      <c r="E45" s="114"/>
    </row>
    <row r="46" spans="1:5" ht="18.75">
      <c r="A46" s="49" t="s">
        <v>224</v>
      </c>
      <c r="B46" s="58" t="s">
        <v>225</v>
      </c>
      <c r="C46" s="102"/>
      <c r="D46" s="110"/>
      <c r="E46" s="114"/>
    </row>
    <row r="47" spans="1:5" ht="18.75">
      <c r="A47" s="51" t="s">
        <v>226</v>
      </c>
      <c r="B47" s="59" t="s">
        <v>227</v>
      </c>
      <c r="C47" s="102">
        <v>1000</v>
      </c>
      <c r="D47" s="110"/>
      <c r="E47" s="114">
        <v>1000</v>
      </c>
    </row>
    <row r="48" spans="1:5" ht="18.75">
      <c r="A48" s="51" t="s">
        <v>228</v>
      </c>
      <c r="B48" s="59" t="s">
        <v>229</v>
      </c>
      <c r="C48" s="102"/>
      <c r="D48" s="110"/>
      <c r="E48" s="114"/>
    </row>
    <row r="49" spans="1:5" ht="18.75">
      <c r="A49" s="51" t="s">
        <v>230</v>
      </c>
      <c r="B49" s="59" t="s">
        <v>602</v>
      </c>
      <c r="C49" s="102">
        <v>1400</v>
      </c>
      <c r="D49" s="110"/>
      <c r="E49" s="114">
        <v>1400</v>
      </c>
    </row>
    <row r="50" spans="1:5" ht="18.75">
      <c r="A50" s="51" t="s">
        <v>231</v>
      </c>
      <c r="B50" s="59" t="s">
        <v>649</v>
      </c>
      <c r="C50" s="102"/>
      <c r="D50" s="110"/>
      <c r="E50" s="114"/>
    </row>
    <row r="51" spans="1:5" ht="18.75">
      <c r="A51" s="51" t="s">
        <v>554</v>
      </c>
      <c r="B51" s="59" t="s">
        <v>650</v>
      </c>
      <c r="C51" s="102">
        <v>1000</v>
      </c>
      <c r="D51" s="109"/>
      <c r="E51" s="114">
        <v>1000</v>
      </c>
    </row>
    <row r="52" spans="1:5" ht="18.75">
      <c r="A52" s="51" t="s">
        <v>232</v>
      </c>
      <c r="B52" s="59" t="s">
        <v>233</v>
      </c>
      <c r="C52" s="102">
        <v>30000</v>
      </c>
      <c r="D52" s="110"/>
      <c r="E52" s="114">
        <v>30000</v>
      </c>
    </row>
    <row r="53" spans="1:5" ht="18.75">
      <c r="A53" s="51" t="s">
        <v>556</v>
      </c>
      <c r="B53" s="59" t="s">
        <v>557</v>
      </c>
      <c r="C53" s="102">
        <v>1600</v>
      </c>
      <c r="D53" s="110"/>
      <c r="E53" s="114">
        <v>1600</v>
      </c>
    </row>
    <row r="54" spans="1:5" ht="18.75">
      <c r="A54" s="49" t="s">
        <v>234</v>
      </c>
      <c r="B54" s="58" t="s">
        <v>235</v>
      </c>
      <c r="C54" s="102"/>
      <c r="D54" s="110"/>
      <c r="E54" s="114"/>
    </row>
    <row r="55" spans="1:5" ht="18.75">
      <c r="A55" s="51" t="s">
        <v>236</v>
      </c>
      <c r="B55" s="90" t="s">
        <v>237</v>
      </c>
      <c r="C55" s="102">
        <v>6000</v>
      </c>
      <c r="D55" s="110"/>
      <c r="E55" s="114">
        <v>6000</v>
      </c>
    </row>
    <row r="56" spans="1:5" ht="18.75">
      <c r="A56" s="53" t="s">
        <v>238</v>
      </c>
      <c r="B56" s="61" t="s">
        <v>239</v>
      </c>
      <c r="C56" s="102">
        <v>54000</v>
      </c>
      <c r="D56" s="109"/>
      <c r="E56" s="114">
        <v>54000</v>
      </c>
    </row>
    <row r="57" spans="1:5" ht="18.75">
      <c r="A57" s="51" t="s">
        <v>240</v>
      </c>
      <c r="B57" s="59" t="s">
        <v>241</v>
      </c>
      <c r="C57" s="102">
        <v>5000</v>
      </c>
      <c r="D57" s="110"/>
      <c r="E57" s="114">
        <v>5000</v>
      </c>
    </row>
    <row r="58" spans="1:5" ht="18.75">
      <c r="A58" s="51" t="s">
        <v>242</v>
      </c>
      <c r="B58" s="59" t="s">
        <v>243</v>
      </c>
      <c r="C58" s="102">
        <v>500</v>
      </c>
      <c r="D58" s="110"/>
      <c r="E58" s="114">
        <v>500</v>
      </c>
    </row>
    <row r="59" spans="1:5" ht="18.75">
      <c r="A59" s="51" t="s">
        <v>244</v>
      </c>
      <c r="B59" s="59" t="s">
        <v>245</v>
      </c>
      <c r="C59" s="102">
        <v>1500</v>
      </c>
      <c r="D59" s="110"/>
      <c r="E59" s="114">
        <v>1500</v>
      </c>
    </row>
    <row r="60" spans="1:5" ht="18.75">
      <c r="A60" s="51" t="s">
        <v>312</v>
      </c>
      <c r="B60" s="59" t="s">
        <v>314</v>
      </c>
      <c r="C60" s="102"/>
      <c r="D60" s="110"/>
      <c r="E60" s="114"/>
    </row>
    <row r="61" spans="1:5" ht="18.75">
      <c r="A61" s="51" t="s">
        <v>313</v>
      </c>
      <c r="B61" s="59" t="s">
        <v>315</v>
      </c>
      <c r="C61" s="102"/>
      <c r="D61" s="82"/>
      <c r="E61" s="114"/>
    </row>
    <row r="62" spans="1:5" ht="18.75">
      <c r="A62" s="51" t="s">
        <v>246</v>
      </c>
      <c r="B62" s="59" t="s">
        <v>247</v>
      </c>
      <c r="C62" s="102">
        <v>21000</v>
      </c>
      <c r="D62" s="83"/>
      <c r="E62" s="114">
        <v>21000</v>
      </c>
    </row>
    <row r="63" spans="1:5" ht="18.75">
      <c r="A63" s="53" t="s">
        <v>558</v>
      </c>
      <c r="B63" s="61" t="s">
        <v>559</v>
      </c>
      <c r="C63" s="102"/>
      <c r="D63" s="110"/>
      <c r="E63" s="114"/>
    </row>
    <row r="64" spans="1:5" ht="18.75">
      <c r="A64" s="51" t="s">
        <v>455</v>
      </c>
      <c r="B64" s="59" t="s">
        <v>667</v>
      </c>
      <c r="C64" s="102">
        <v>5500</v>
      </c>
      <c r="D64" s="110"/>
      <c r="E64" s="114">
        <v>5500</v>
      </c>
    </row>
    <row r="65" spans="1:5" ht="18.75">
      <c r="A65" s="51" t="s">
        <v>512</v>
      </c>
      <c r="B65" s="59" t="s">
        <v>513</v>
      </c>
      <c r="C65" s="102">
        <v>2000</v>
      </c>
      <c r="D65" s="110"/>
      <c r="E65" s="114">
        <v>2000</v>
      </c>
    </row>
    <row r="66" spans="1:5" ht="18.75">
      <c r="A66" s="51" t="s">
        <v>572</v>
      </c>
      <c r="B66" s="59" t="s">
        <v>603</v>
      </c>
      <c r="C66" s="102"/>
      <c r="D66" s="110"/>
      <c r="E66" s="114"/>
    </row>
    <row r="67" spans="1:5" ht="18.75">
      <c r="A67" s="49" t="s">
        <v>248</v>
      </c>
      <c r="B67" s="58" t="s">
        <v>249</v>
      </c>
      <c r="C67" s="102"/>
      <c r="D67" s="110"/>
      <c r="E67" s="114"/>
    </row>
    <row r="68" spans="1:5" ht="18.75">
      <c r="A68" s="214" t="s">
        <v>250</v>
      </c>
      <c r="B68" s="213" t="s">
        <v>372</v>
      </c>
      <c r="C68" s="102">
        <v>286480.36</v>
      </c>
      <c r="D68" s="110"/>
      <c r="E68" s="114">
        <v>424117.49</v>
      </c>
    </row>
    <row r="69" spans="1:5" ht="18.75">
      <c r="A69" s="51" t="s">
        <v>337</v>
      </c>
      <c r="B69" s="59" t="s">
        <v>699</v>
      </c>
      <c r="C69" s="102">
        <v>2000</v>
      </c>
      <c r="D69" s="110"/>
      <c r="E69" s="114">
        <v>1000</v>
      </c>
    </row>
    <row r="70" spans="1:5" ht="18.75">
      <c r="A70" s="214" t="s">
        <v>358</v>
      </c>
      <c r="B70" s="213" t="s">
        <v>359</v>
      </c>
      <c r="C70" s="102"/>
      <c r="D70" s="110"/>
      <c r="E70" s="114">
        <v>0.3</v>
      </c>
    </row>
    <row r="71" spans="1:5" ht="18.75">
      <c r="A71" s="214" t="s">
        <v>419</v>
      </c>
      <c r="B71" s="213" t="s">
        <v>420</v>
      </c>
      <c r="C71" s="102"/>
      <c r="D71" s="110"/>
      <c r="E71" s="114">
        <v>30</v>
      </c>
    </row>
    <row r="72" spans="1:5" ht="18.75">
      <c r="A72" s="98" t="s">
        <v>691</v>
      </c>
      <c r="B72" s="59" t="s">
        <v>686</v>
      </c>
      <c r="C72" s="102">
        <v>375</v>
      </c>
      <c r="D72" s="110"/>
      <c r="E72" s="114"/>
    </row>
    <row r="73" spans="1:5" ht="18.75">
      <c r="A73" s="98" t="s">
        <v>692</v>
      </c>
      <c r="B73" s="59" t="s">
        <v>659</v>
      </c>
      <c r="C73" s="102">
        <v>750</v>
      </c>
      <c r="D73" s="110"/>
      <c r="E73" s="114"/>
    </row>
    <row r="74" spans="1:5" ht="18.75">
      <c r="A74" s="51" t="s">
        <v>610</v>
      </c>
      <c r="B74" s="59" t="s">
        <v>611</v>
      </c>
      <c r="C74" s="102"/>
      <c r="D74" s="111"/>
      <c r="E74" s="114"/>
    </row>
    <row r="75" spans="1:5" ht="18.75">
      <c r="A75" s="98" t="s">
        <v>693</v>
      </c>
      <c r="B75" s="59" t="s">
        <v>660</v>
      </c>
      <c r="C75" s="102">
        <v>100</v>
      </c>
      <c r="D75" s="109"/>
      <c r="E75" s="114"/>
    </row>
    <row r="76" spans="1:5" ht="18.75">
      <c r="A76" s="51" t="s">
        <v>612</v>
      </c>
      <c r="B76" s="59" t="s">
        <v>613</v>
      </c>
      <c r="C76" s="102"/>
      <c r="D76" s="110"/>
      <c r="E76" s="114"/>
    </row>
    <row r="77" spans="1:5" ht="18.75">
      <c r="A77" s="51" t="s">
        <v>364</v>
      </c>
      <c r="B77" s="59" t="s">
        <v>486</v>
      </c>
      <c r="C77" s="102">
        <v>50280</v>
      </c>
      <c r="D77" s="110"/>
      <c r="E77" s="114">
        <v>30000</v>
      </c>
    </row>
    <row r="78" spans="1:5" ht="18.75">
      <c r="A78" s="51" t="s">
        <v>251</v>
      </c>
      <c r="B78" s="59" t="s">
        <v>394</v>
      </c>
      <c r="C78" s="102">
        <v>36104.93</v>
      </c>
      <c r="D78" s="110"/>
      <c r="E78" s="114">
        <v>36104.93</v>
      </c>
    </row>
    <row r="79" spans="1:5" ht="18.75">
      <c r="A79" s="51" t="s">
        <v>395</v>
      </c>
      <c r="B79" s="59" t="s">
        <v>614</v>
      </c>
      <c r="C79" s="102"/>
      <c r="D79" s="109"/>
      <c r="E79" s="114"/>
    </row>
    <row r="80" spans="1:5" ht="18.75">
      <c r="A80" s="98" t="s">
        <v>694</v>
      </c>
      <c r="B80" s="59" t="s">
        <v>665</v>
      </c>
      <c r="C80" s="102"/>
      <c r="D80" s="110"/>
      <c r="E80" s="114"/>
    </row>
    <row r="81" spans="1:5" ht="18.75">
      <c r="A81" s="98" t="s">
        <v>697</v>
      </c>
      <c r="B81" s="59" t="s">
        <v>698</v>
      </c>
      <c r="C81" s="102">
        <v>500</v>
      </c>
      <c r="D81" s="110"/>
      <c r="E81" s="114"/>
    </row>
    <row r="82" spans="1:5" ht="18.75">
      <c r="A82" s="98" t="s">
        <v>754</v>
      </c>
      <c r="B82" s="59" t="s">
        <v>755</v>
      </c>
      <c r="C82" s="102">
        <v>8500</v>
      </c>
      <c r="D82" s="110"/>
      <c r="E82" s="114"/>
    </row>
    <row r="83" spans="1:5" ht="18.75">
      <c r="A83" s="98" t="s">
        <v>763</v>
      </c>
      <c r="B83" s="59" t="s">
        <v>764</v>
      </c>
      <c r="C83" s="102"/>
      <c r="D83" s="110"/>
      <c r="E83" s="114"/>
    </row>
    <row r="84" spans="1:5" ht="18.75">
      <c r="A84" s="51" t="s">
        <v>252</v>
      </c>
      <c r="B84" s="59" t="s">
        <v>253</v>
      </c>
      <c r="C84" s="102">
        <v>4000</v>
      </c>
      <c r="D84" s="110"/>
      <c r="E84" s="114">
        <v>3000</v>
      </c>
    </row>
    <row r="85" spans="1:5" ht="18.75">
      <c r="A85" s="51" t="s">
        <v>254</v>
      </c>
      <c r="B85" s="59" t="s">
        <v>255</v>
      </c>
      <c r="C85" s="102">
        <v>6000</v>
      </c>
      <c r="D85" s="110"/>
      <c r="E85" s="114">
        <v>5000</v>
      </c>
    </row>
    <row r="86" spans="1:5" ht="18.75">
      <c r="A86" s="51" t="s">
        <v>316</v>
      </c>
      <c r="B86" s="59" t="s">
        <v>317</v>
      </c>
      <c r="C86" s="102">
        <v>500</v>
      </c>
      <c r="D86" s="82"/>
      <c r="E86" s="114">
        <v>500</v>
      </c>
    </row>
    <row r="87" spans="1:5" ht="18.75">
      <c r="A87" s="98" t="s">
        <v>695</v>
      </c>
      <c r="B87" s="59" t="s">
        <v>696</v>
      </c>
      <c r="C87" s="227"/>
      <c r="D87" s="83"/>
      <c r="E87" s="123"/>
    </row>
    <row r="88" spans="1:5" ht="18.75">
      <c r="A88" s="51" t="s">
        <v>256</v>
      </c>
      <c r="B88" s="59" t="s">
        <v>257</v>
      </c>
      <c r="C88" s="102">
        <v>1500</v>
      </c>
      <c r="D88" s="109"/>
      <c r="E88" s="114">
        <v>1500</v>
      </c>
    </row>
    <row r="89" spans="1:5" ht="18.75">
      <c r="A89" s="51" t="s">
        <v>515</v>
      </c>
      <c r="B89" s="59" t="s">
        <v>651</v>
      </c>
      <c r="C89" s="102">
        <v>1500</v>
      </c>
      <c r="D89" s="110"/>
      <c r="E89" s="114">
        <v>1500</v>
      </c>
    </row>
    <row r="90" spans="1:5" ht="18.75">
      <c r="A90" s="51" t="s">
        <v>355</v>
      </c>
      <c r="B90" s="59" t="s">
        <v>652</v>
      </c>
      <c r="C90" s="102">
        <v>1500</v>
      </c>
      <c r="D90" s="110"/>
      <c r="E90" s="114">
        <v>1500</v>
      </c>
    </row>
    <row r="91" spans="1:5" ht="18.75">
      <c r="A91" s="98" t="s">
        <v>421</v>
      </c>
      <c r="B91" s="59" t="s">
        <v>687</v>
      </c>
      <c r="C91" s="102">
        <v>150</v>
      </c>
      <c r="D91" s="110"/>
      <c r="E91" s="114"/>
    </row>
    <row r="92" spans="1:5" ht="18.75">
      <c r="A92" s="98" t="s">
        <v>688</v>
      </c>
      <c r="B92" s="59" t="s">
        <v>662</v>
      </c>
      <c r="C92" s="102">
        <v>2500</v>
      </c>
      <c r="D92" s="110"/>
      <c r="E92" s="114"/>
    </row>
    <row r="93" spans="1:5" ht="18.75">
      <c r="A93" s="98" t="s">
        <v>689</v>
      </c>
      <c r="B93" s="59" t="s">
        <v>663</v>
      </c>
      <c r="C93" s="102">
        <v>1500</v>
      </c>
      <c r="D93" s="110"/>
      <c r="E93" s="114"/>
    </row>
    <row r="94" spans="1:5" ht="18.75">
      <c r="A94" s="98" t="s">
        <v>690</v>
      </c>
      <c r="B94" s="59" t="s">
        <v>422</v>
      </c>
      <c r="C94" s="102">
        <v>500</v>
      </c>
      <c r="D94" s="110"/>
      <c r="E94" s="114"/>
    </row>
    <row r="95" spans="1:5" ht="18.75">
      <c r="A95" s="51" t="s">
        <v>258</v>
      </c>
      <c r="B95" s="59" t="s">
        <v>661</v>
      </c>
      <c r="C95" s="102"/>
      <c r="D95" s="110"/>
      <c r="E95" s="114"/>
    </row>
    <row r="96" spans="2:5" ht="18.75">
      <c r="B96" s="30" t="s">
        <v>371</v>
      </c>
      <c r="C96" s="170">
        <f>SUM(C5:C95)</f>
        <v>1384349.84</v>
      </c>
      <c r="D96" s="110"/>
      <c r="E96" s="171">
        <f>SUM(E5:E95)</f>
        <v>1396752.72</v>
      </c>
    </row>
    <row r="97" spans="1:5" ht="18.75">
      <c r="A97" s="49" t="s">
        <v>259</v>
      </c>
      <c r="B97" s="58" t="s">
        <v>260</v>
      </c>
      <c r="C97" s="102"/>
      <c r="D97" s="110"/>
      <c r="E97" s="114"/>
    </row>
    <row r="98" spans="1:5" ht="18.75">
      <c r="A98" s="51" t="s">
        <v>261</v>
      </c>
      <c r="B98" s="92" t="s">
        <v>622</v>
      </c>
      <c r="C98" s="102">
        <v>26400</v>
      </c>
      <c r="D98" s="110"/>
      <c r="E98" s="114">
        <v>26400</v>
      </c>
    </row>
    <row r="99" spans="1:5" ht="18.75">
      <c r="A99" s="51" t="s">
        <v>262</v>
      </c>
      <c r="B99" s="59" t="s">
        <v>263</v>
      </c>
      <c r="C99" s="102">
        <v>5000</v>
      </c>
      <c r="D99" s="110"/>
      <c r="E99" s="114">
        <v>5000</v>
      </c>
    </row>
    <row r="100" spans="1:5" ht="18.75">
      <c r="A100" s="51" t="s">
        <v>264</v>
      </c>
      <c r="B100" s="59" t="s">
        <v>578</v>
      </c>
      <c r="C100" s="102"/>
      <c r="D100" s="110"/>
      <c r="E100" s="114"/>
    </row>
    <row r="101" spans="1:5" ht="18.75">
      <c r="A101" s="51" t="s">
        <v>582</v>
      </c>
      <c r="B101" s="59" t="s">
        <v>653</v>
      </c>
      <c r="C101" s="102">
        <v>6035</v>
      </c>
      <c r="D101" s="110"/>
      <c r="E101" s="114">
        <v>6035.04</v>
      </c>
    </row>
    <row r="102" spans="1:5" ht="18.75">
      <c r="A102" s="62" t="s">
        <v>605</v>
      </c>
      <c r="B102" s="59" t="s">
        <v>664</v>
      </c>
      <c r="C102" s="102">
        <v>3450</v>
      </c>
      <c r="D102" s="109"/>
      <c r="E102" s="115"/>
    </row>
    <row r="103" spans="1:5" ht="18.75">
      <c r="A103" s="62" t="s">
        <v>617</v>
      </c>
      <c r="B103" s="59" t="s">
        <v>702</v>
      </c>
      <c r="C103" s="102">
        <v>27000</v>
      </c>
      <c r="D103" s="110"/>
      <c r="E103" s="114">
        <v>27000</v>
      </c>
    </row>
    <row r="104" spans="1:5" ht="18.75">
      <c r="A104" s="62" t="s">
        <v>700</v>
      </c>
      <c r="B104" s="59" t="s">
        <v>701</v>
      </c>
      <c r="C104" s="102">
        <v>28191</v>
      </c>
      <c r="D104" s="110"/>
      <c r="E104" s="114">
        <v>28191</v>
      </c>
    </row>
    <row r="105" spans="2:5" ht="18.75">
      <c r="B105" s="93" t="s">
        <v>379</v>
      </c>
      <c r="C105" s="170">
        <f>SUM(C98:C104)</f>
        <v>96076</v>
      </c>
      <c r="D105" s="110"/>
      <c r="E105" s="169">
        <f>SUM(E98:E104)</f>
        <v>92626.04</v>
      </c>
    </row>
    <row r="107" spans="1:5" ht="18.75">
      <c r="A107" s="51" t="s">
        <v>367</v>
      </c>
      <c r="B107" s="80" t="s">
        <v>579</v>
      </c>
      <c r="C107" s="102"/>
      <c r="D107" s="110"/>
      <c r="E107" s="114"/>
    </row>
    <row r="108" spans="1:5" ht="18.75">
      <c r="A108" s="53" t="s">
        <v>516</v>
      </c>
      <c r="B108" s="78" t="s">
        <v>517</v>
      </c>
      <c r="C108" s="102"/>
      <c r="D108" s="110"/>
      <c r="E108" s="114"/>
    </row>
    <row r="109" spans="1:5" ht="18.75">
      <c r="A109" s="51" t="s">
        <v>518</v>
      </c>
      <c r="B109" s="80" t="s">
        <v>519</v>
      </c>
      <c r="C109" s="101"/>
      <c r="D109" s="109"/>
      <c r="E109" s="115"/>
    </row>
    <row r="110" spans="1:5" ht="18.75">
      <c r="A110" s="51" t="s">
        <v>615</v>
      </c>
      <c r="B110" s="80" t="s">
        <v>616</v>
      </c>
      <c r="C110" s="102"/>
      <c r="D110" s="110"/>
      <c r="E110" s="114"/>
    </row>
    <row r="111" spans="1:5" ht="18.75">
      <c r="A111" s="51" t="s">
        <v>620</v>
      </c>
      <c r="B111" s="80" t="s">
        <v>621</v>
      </c>
      <c r="C111" s="102">
        <v>10000</v>
      </c>
      <c r="D111" s="110"/>
      <c r="E111" s="114">
        <v>10000</v>
      </c>
    </row>
    <row r="112" spans="1:5" ht="18.75">
      <c r="A112" s="51" t="s">
        <v>368</v>
      </c>
      <c r="B112" s="80" t="s">
        <v>369</v>
      </c>
      <c r="C112" s="102"/>
      <c r="D112" s="110"/>
      <c r="E112" s="114"/>
    </row>
    <row r="113" spans="2:5" ht="18.75">
      <c r="B113" s="30" t="s">
        <v>370</v>
      </c>
      <c r="C113" s="170">
        <f>SUM(C107:C112)</f>
        <v>10000</v>
      </c>
      <c r="D113" s="110"/>
      <c r="E113" s="169">
        <f>SUM(E107:E112)</f>
        <v>10000</v>
      </c>
    </row>
    <row r="114" spans="1:5" ht="18.75">
      <c r="A114" s="49"/>
      <c r="B114" s="50" t="s">
        <v>487</v>
      </c>
      <c r="C114" s="102"/>
      <c r="D114" s="110"/>
      <c r="E114" s="114"/>
    </row>
    <row r="115" spans="1:5" ht="18.75">
      <c r="A115" s="51" t="s">
        <v>265</v>
      </c>
      <c r="B115" s="94" t="s">
        <v>451</v>
      </c>
      <c r="C115" s="102"/>
      <c r="D115" s="110"/>
      <c r="E115" s="114"/>
    </row>
    <row r="116" spans="1:5" ht="18.75">
      <c r="A116" s="51" t="s">
        <v>489</v>
      </c>
      <c r="B116" s="94" t="s">
        <v>571</v>
      </c>
      <c r="C116" s="102"/>
      <c r="D116" s="110"/>
      <c r="E116" s="114"/>
    </row>
    <row r="117" spans="1:5" ht="18.75">
      <c r="A117" s="62" t="s">
        <v>521</v>
      </c>
      <c r="B117" s="94" t="s">
        <v>366</v>
      </c>
      <c r="C117" s="102">
        <v>40000</v>
      </c>
      <c r="D117" s="109"/>
      <c r="E117" s="127">
        <v>40000</v>
      </c>
    </row>
    <row r="118" spans="1:5" ht="18.75">
      <c r="A118" s="62" t="s">
        <v>520</v>
      </c>
      <c r="B118" s="94" t="s">
        <v>365</v>
      </c>
      <c r="C118" s="102">
        <v>30000</v>
      </c>
      <c r="D118" s="110"/>
      <c r="E118" s="127">
        <v>30000</v>
      </c>
    </row>
    <row r="119" spans="2:5" ht="18.75">
      <c r="B119" s="30" t="s">
        <v>171</v>
      </c>
      <c r="C119" s="170">
        <f>SUM(C115:C118)</f>
        <v>70000</v>
      </c>
      <c r="D119" s="110"/>
      <c r="E119" s="169">
        <f>SUM(E115:E118)</f>
        <v>70000</v>
      </c>
    </row>
    <row r="120" spans="3:5" ht="18.75">
      <c r="C120" s="102"/>
      <c r="D120" s="110"/>
      <c r="E120" s="114"/>
    </row>
    <row r="121" spans="1:5" ht="19.5" thickBot="1">
      <c r="A121" s="180"/>
      <c r="B121" s="181" t="s">
        <v>426</v>
      </c>
      <c r="C121" s="182">
        <f>C96+C105+C113+C119</f>
        <v>1560425.84</v>
      </c>
      <c r="D121" s="183"/>
      <c r="E121" s="184">
        <f>E96+E105+E113+E119</f>
        <v>1569378.76</v>
      </c>
    </row>
    <row r="122" spans="3:5" s="74" customFormat="1" ht="19.5" thickTop="1">
      <c r="C122" s="166"/>
      <c r="D122" s="166"/>
      <c r="E122" s="166"/>
    </row>
    <row r="123" spans="3:5" s="74" customFormat="1" ht="18.75">
      <c r="C123" s="166"/>
      <c r="D123" s="166"/>
      <c r="E123" s="166"/>
    </row>
    <row r="124" spans="3:5" s="74" customFormat="1" ht="18.75">
      <c r="C124" s="166"/>
      <c r="D124" s="166"/>
      <c r="E124" s="166"/>
    </row>
    <row r="125" spans="3:5" s="74" customFormat="1" ht="18.75">
      <c r="C125" s="166"/>
      <c r="D125" s="166"/>
      <c r="E125" s="166"/>
    </row>
    <row r="126" spans="3:5" s="74" customFormat="1" ht="18.75">
      <c r="C126" s="177"/>
      <c r="D126" s="177"/>
      <c r="E126" s="177"/>
    </row>
    <row r="127" spans="3:5" s="74" customFormat="1" ht="18.75">
      <c r="C127" s="166"/>
      <c r="D127" s="166"/>
      <c r="E127" s="166"/>
    </row>
    <row r="128" spans="3:5" s="74" customFormat="1" ht="18.75">
      <c r="C128" s="166"/>
      <c r="D128" s="166"/>
      <c r="E128" s="166"/>
    </row>
    <row r="129" spans="3:5" s="74" customFormat="1" ht="18.75">
      <c r="C129" s="166"/>
      <c r="D129" s="166"/>
      <c r="E129" s="166"/>
    </row>
    <row r="130" spans="3:5" s="74" customFormat="1" ht="18.75">
      <c r="C130" s="175"/>
      <c r="D130" s="175"/>
      <c r="E130" s="175"/>
    </row>
    <row r="131" spans="3:5" s="74" customFormat="1" ht="18.75">
      <c r="C131" s="176"/>
      <c r="D131" s="176"/>
      <c r="E131" s="176"/>
    </row>
    <row r="132" spans="3:5" s="74" customFormat="1" ht="18.75">
      <c r="C132" s="177"/>
      <c r="D132" s="177"/>
      <c r="E132" s="177"/>
    </row>
    <row r="133" spans="3:5" s="74" customFormat="1" ht="18.75">
      <c r="C133" s="166"/>
      <c r="D133" s="166"/>
      <c r="E133" s="166"/>
    </row>
    <row r="134" spans="3:5" s="74" customFormat="1" ht="18.75">
      <c r="C134" s="175"/>
      <c r="D134" s="175"/>
      <c r="E134" s="175"/>
    </row>
    <row r="135" spans="3:5" s="74" customFormat="1" ht="18.75">
      <c r="C135" s="176"/>
      <c r="D135" s="176"/>
      <c r="E135" s="176"/>
    </row>
    <row r="136" spans="3:5" s="74" customFormat="1" ht="18.75">
      <c r="C136" s="177"/>
      <c r="D136" s="177"/>
      <c r="E136" s="177"/>
    </row>
    <row r="137" spans="3:5" s="74" customFormat="1" ht="18.75">
      <c r="C137" s="166"/>
      <c r="D137" s="166"/>
      <c r="E137" s="166"/>
    </row>
    <row r="138" spans="3:5" s="74" customFormat="1" ht="18.75">
      <c r="C138" s="166"/>
      <c r="D138" s="166"/>
      <c r="E138" s="166"/>
    </row>
    <row r="139" spans="3:5" s="74" customFormat="1" ht="18.75">
      <c r="C139" s="166"/>
      <c r="D139" s="166"/>
      <c r="E139" s="166"/>
    </row>
    <row r="140" spans="3:5" s="74" customFormat="1" ht="18.75">
      <c r="C140" s="166"/>
      <c r="D140" s="166"/>
      <c r="E140" s="166"/>
    </row>
    <row r="141" spans="3:5" s="74" customFormat="1" ht="18.75">
      <c r="C141" s="166"/>
      <c r="D141" s="166"/>
      <c r="E141" s="166"/>
    </row>
    <row r="142" spans="3:5" s="74" customFormat="1" ht="18.75">
      <c r="C142" s="177"/>
      <c r="D142" s="177"/>
      <c r="E142" s="177"/>
    </row>
    <row r="143" spans="3:5" s="74" customFormat="1" ht="18.75">
      <c r="C143" s="166"/>
      <c r="D143" s="166"/>
      <c r="E143" s="166"/>
    </row>
    <row r="144" spans="3:5" s="74" customFormat="1" ht="18.75">
      <c r="C144" s="166"/>
      <c r="D144" s="166"/>
      <c r="E144" s="166"/>
    </row>
    <row r="145" spans="3:5" s="74" customFormat="1" ht="18.75">
      <c r="C145" s="166"/>
      <c r="D145" s="166"/>
      <c r="E145" s="166"/>
    </row>
    <row r="146" spans="3:5" s="74" customFormat="1" ht="18.75">
      <c r="C146" s="166"/>
      <c r="D146" s="166"/>
      <c r="E146" s="166"/>
    </row>
    <row r="147" spans="3:5" s="74" customFormat="1" ht="18.75">
      <c r="C147" s="166"/>
      <c r="D147" s="166"/>
      <c r="E147" s="166"/>
    </row>
    <row r="148" spans="3:5" s="74" customFormat="1" ht="18.75">
      <c r="C148" s="166"/>
      <c r="D148" s="166"/>
      <c r="E148" s="166"/>
    </row>
    <row r="149" spans="3:5" s="74" customFormat="1" ht="18.75">
      <c r="C149" s="175"/>
      <c r="D149" s="175"/>
      <c r="E149" s="175"/>
    </row>
    <row r="150" spans="3:5" s="74" customFormat="1" ht="18.75">
      <c r="C150" s="88"/>
      <c r="D150" s="88"/>
      <c r="E150" s="88"/>
    </row>
    <row r="151" spans="3:5" s="74" customFormat="1" ht="18.75">
      <c r="C151" s="88"/>
      <c r="D151" s="88"/>
      <c r="E151" s="88"/>
    </row>
    <row r="152" spans="3:5" s="74" customFormat="1" ht="18.75">
      <c r="C152" s="175"/>
      <c r="D152" s="175"/>
      <c r="E152" s="175"/>
    </row>
    <row r="153" spans="3:5" s="74" customFormat="1" ht="18.75">
      <c r="C153" s="88"/>
      <c r="D153" s="88"/>
      <c r="E153" s="88"/>
    </row>
    <row r="154" spans="3:5" s="74" customFormat="1" ht="18.75">
      <c r="C154" s="88"/>
      <c r="D154" s="88"/>
      <c r="E154" s="88"/>
    </row>
    <row r="155" spans="3:5" s="74" customFormat="1" ht="18.75">
      <c r="C155" s="88"/>
      <c r="D155" s="88"/>
      <c r="E155" s="88"/>
    </row>
    <row r="156" spans="3:5" s="74" customFormat="1" ht="18.75">
      <c r="C156" s="88"/>
      <c r="D156" s="88"/>
      <c r="E156" s="88"/>
    </row>
    <row r="157" spans="3:5" s="74" customFormat="1" ht="18.75">
      <c r="C157" s="88"/>
      <c r="D157" s="88"/>
      <c r="E157" s="88"/>
    </row>
    <row r="158" spans="3:5" s="74" customFormat="1" ht="18.75">
      <c r="C158" s="88"/>
      <c r="D158" s="88"/>
      <c r="E158" s="88"/>
    </row>
    <row r="159" spans="3:5" s="74" customFormat="1" ht="18.75">
      <c r="C159" s="88"/>
      <c r="D159" s="88"/>
      <c r="E159" s="88"/>
    </row>
    <row r="160" spans="3:5" s="74" customFormat="1" ht="18.75">
      <c r="C160" s="88"/>
      <c r="D160" s="88"/>
      <c r="E160" s="88"/>
    </row>
    <row r="161" spans="3:5" s="74" customFormat="1" ht="18.75">
      <c r="C161" s="88"/>
      <c r="D161" s="88"/>
      <c r="E161" s="88"/>
    </row>
    <row r="162" spans="3:5" s="74" customFormat="1" ht="18.75">
      <c r="C162" s="88"/>
      <c r="D162" s="88"/>
      <c r="E162" s="88"/>
    </row>
    <row r="163" spans="3:5" s="74" customFormat="1" ht="18.75">
      <c r="C163" s="88"/>
      <c r="D163" s="88"/>
      <c r="E163" s="88"/>
    </row>
    <row r="164" spans="3:5" s="74" customFormat="1" ht="18.75">
      <c r="C164" s="88"/>
      <c r="D164" s="88"/>
      <c r="E164" s="88"/>
    </row>
    <row r="165" spans="3:5" s="74" customFormat="1" ht="18.75">
      <c r="C165" s="88"/>
      <c r="D165" s="88"/>
      <c r="E165" s="88"/>
    </row>
    <row r="166" spans="3:5" s="74" customFormat="1" ht="18.75">
      <c r="C166" s="88"/>
      <c r="D166" s="88"/>
      <c r="E166" s="88"/>
    </row>
    <row r="167" spans="3:5" s="74" customFormat="1" ht="18.75">
      <c r="C167" s="88"/>
      <c r="D167" s="88"/>
      <c r="E167" s="88"/>
    </row>
    <row r="168" spans="3:5" s="74" customFormat="1" ht="18.75">
      <c r="C168" s="88"/>
      <c r="D168" s="88"/>
      <c r="E168" s="88"/>
    </row>
    <row r="169" spans="3:5" s="74" customFormat="1" ht="18.75">
      <c r="C169" s="88"/>
      <c r="D169" s="88"/>
      <c r="E169" s="88"/>
    </row>
    <row r="170" spans="3:5" s="74" customFormat="1" ht="18.75">
      <c r="C170" s="88"/>
      <c r="D170" s="88"/>
      <c r="E170" s="88"/>
    </row>
    <row r="171" spans="3:5" s="74" customFormat="1" ht="18.75">
      <c r="C171" s="88"/>
      <c r="D171" s="88"/>
      <c r="E171" s="88"/>
    </row>
    <row r="172" spans="3:5" s="74" customFormat="1" ht="18.75">
      <c r="C172" s="88"/>
      <c r="D172" s="88"/>
      <c r="E172" s="88"/>
    </row>
    <row r="173" spans="3:5" s="74" customFormat="1" ht="18.75">
      <c r="C173" s="88"/>
      <c r="D173" s="88"/>
      <c r="E173" s="88"/>
    </row>
    <row r="174" spans="3:5" s="74" customFormat="1" ht="18.75">
      <c r="C174" s="88"/>
      <c r="D174" s="88"/>
      <c r="E174" s="88"/>
    </row>
    <row r="175" spans="3:5" s="74" customFormat="1" ht="18.75">
      <c r="C175" s="88"/>
      <c r="D175" s="88"/>
      <c r="E175" s="88"/>
    </row>
    <row r="176" spans="3:5" s="74" customFormat="1" ht="18.75">
      <c r="C176" s="88"/>
      <c r="D176" s="88"/>
      <c r="E176" s="88"/>
    </row>
    <row r="177" spans="3:5" s="74" customFormat="1" ht="18.75">
      <c r="C177" s="88"/>
      <c r="D177" s="88"/>
      <c r="E177" s="88"/>
    </row>
    <row r="178" spans="3:5" s="74" customFormat="1" ht="18.75">
      <c r="C178" s="88"/>
      <c r="D178" s="88"/>
      <c r="E178" s="88"/>
    </row>
    <row r="179" spans="3:5" s="74" customFormat="1" ht="18.75">
      <c r="C179" s="88"/>
      <c r="D179" s="88"/>
      <c r="E179" s="88"/>
    </row>
    <row r="180" spans="3:5" s="74" customFormat="1" ht="18.75">
      <c r="C180" s="88"/>
      <c r="D180" s="88"/>
      <c r="E180" s="88"/>
    </row>
    <row r="181" spans="3:5" s="74" customFormat="1" ht="18.75">
      <c r="C181" s="88"/>
      <c r="D181" s="88"/>
      <c r="E181" s="88"/>
    </row>
    <row r="182" spans="3:5" s="74" customFormat="1" ht="18.75">
      <c r="C182" s="88"/>
      <c r="D182" s="88"/>
      <c r="E182" s="88"/>
    </row>
    <row r="183" spans="3:5" s="74" customFormat="1" ht="18.75">
      <c r="C183" s="88"/>
      <c r="D183" s="88"/>
      <c r="E183" s="88"/>
    </row>
    <row r="184" spans="3:5" s="74" customFormat="1" ht="18.75">
      <c r="C184" s="88"/>
      <c r="D184" s="88"/>
      <c r="E184" s="88"/>
    </row>
    <row r="185" spans="3:5" s="74" customFormat="1" ht="18.75">
      <c r="C185" s="88"/>
      <c r="D185" s="88"/>
      <c r="E185" s="88"/>
    </row>
    <row r="186" spans="3:5" s="74" customFormat="1" ht="18.75">
      <c r="C186" s="88"/>
      <c r="D186" s="88"/>
      <c r="E186" s="88"/>
    </row>
    <row r="187" spans="3:5" s="74" customFormat="1" ht="18.75">
      <c r="C187" s="88"/>
      <c r="D187" s="88"/>
      <c r="E187" s="88"/>
    </row>
    <row r="188" spans="3:5" s="74" customFormat="1" ht="18.75">
      <c r="C188" s="88"/>
      <c r="D188" s="88"/>
      <c r="E188" s="88"/>
    </row>
    <row r="189" spans="3:5" s="74" customFormat="1" ht="18.75">
      <c r="C189" s="88"/>
      <c r="D189" s="88"/>
      <c r="E189" s="88"/>
    </row>
    <row r="190" spans="3:5" s="74" customFormat="1" ht="18.75">
      <c r="C190" s="88"/>
      <c r="D190" s="88"/>
      <c r="E190" s="88"/>
    </row>
    <row r="191" spans="3:5" s="74" customFormat="1" ht="18.75">
      <c r="C191" s="88"/>
      <c r="D191" s="88"/>
      <c r="E191" s="88"/>
    </row>
    <row r="192" spans="3:5" s="74" customFormat="1" ht="18.75">
      <c r="C192" s="88"/>
      <c r="D192" s="88"/>
      <c r="E192" s="88"/>
    </row>
    <row r="193" spans="3:5" s="74" customFormat="1" ht="18.75">
      <c r="C193" s="88"/>
      <c r="D193" s="88"/>
      <c r="E193" s="88"/>
    </row>
    <row r="194" spans="3:5" s="74" customFormat="1" ht="18.75">
      <c r="C194" s="88"/>
      <c r="D194" s="88"/>
      <c r="E194" s="88"/>
    </row>
    <row r="195" spans="3:5" s="74" customFormat="1" ht="18.75">
      <c r="C195" s="88"/>
      <c r="D195" s="88"/>
      <c r="E195" s="88"/>
    </row>
    <row r="196" spans="3:5" s="74" customFormat="1" ht="18.75">
      <c r="C196" s="88"/>
      <c r="D196" s="88"/>
      <c r="E196" s="88"/>
    </row>
    <row r="197" spans="3:5" s="74" customFormat="1" ht="18.75">
      <c r="C197" s="88"/>
      <c r="D197" s="88"/>
      <c r="E197" s="88"/>
    </row>
    <row r="198" spans="3:5" s="74" customFormat="1" ht="18.75">
      <c r="C198" s="88"/>
      <c r="D198" s="88"/>
      <c r="E198" s="88"/>
    </row>
    <row r="199" spans="3:5" s="74" customFormat="1" ht="18.75">
      <c r="C199" s="88"/>
      <c r="D199" s="88"/>
      <c r="E199" s="88"/>
    </row>
    <row r="200" spans="3:5" s="74" customFormat="1" ht="18.75">
      <c r="C200" s="88"/>
      <c r="D200" s="88"/>
      <c r="E200" s="88"/>
    </row>
    <row r="201" spans="3:5" s="74" customFormat="1" ht="18.75">
      <c r="C201" s="88"/>
      <c r="D201" s="88"/>
      <c r="E201" s="88"/>
    </row>
    <row r="202" spans="3:5" s="74" customFormat="1" ht="18.75">
      <c r="C202" s="88"/>
      <c r="D202" s="88"/>
      <c r="E202" s="88"/>
    </row>
    <row r="203" spans="3:5" s="74" customFormat="1" ht="18.75">
      <c r="C203" s="88"/>
      <c r="D203" s="88"/>
      <c r="E203" s="88"/>
    </row>
    <row r="204" spans="3:5" s="74" customFormat="1" ht="18.75">
      <c r="C204" s="88"/>
      <c r="D204" s="88"/>
      <c r="E204" s="88"/>
    </row>
    <row r="205" spans="3:5" s="74" customFormat="1" ht="18.75">
      <c r="C205" s="88"/>
      <c r="D205" s="88"/>
      <c r="E205" s="88"/>
    </row>
    <row r="206" spans="3:5" s="74" customFormat="1" ht="18.75">
      <c r="C206" s="88"/>
      <c r="D206" s="88"/>
      <c r="E206" s="88"/>
    </row>
    <row r="207" spans="3:5" s="74" customFormat="1" ht="18.75">
      <c r="C207" s="88"/>
      <c r="D207" s="88"/>
      <c r="E207" s="88"/>
    </row>
    <row r="208" spans="3:5" s="74" customFormat="1" ht="18.75">
      <c r="C208" s="88"/>
      <c r="D208" s="88"/>
      <c r="E208" s="88"/>
    </row>
    <row r="209" spans="3:5" s="74" customFormat="1" ht="18.75">
      <c r="C209" s="88"/>
      <c r="D209" s="88"/>
      <c r="E209" s="88"/>
    </row>
    <row r="210" spans="3:5" s="74" customFormat="1" ht="18.75">
      <c r="C210" s="88"/>
      <c r="D210" s="88"/>
      <c r="E210" s="88"/>
    </row>
    <row r="211" spans="3:5" s="74" customFormat="1" ht="18.75">
      <c r="C211" s="88"/>
      <c r="D211" s="88"/>
      <c r="E211" s="88"/>
    </row>
    <row r="212" spans="3:5" s="74" customFormat="1" ht="18.75">
      <c r="C212" s="88"/>
      <c r="D212" s="88"/>
      <c r="E212" s="88"/>
    </row>
    <row r="213" spans="3:5" s="74" customFormat="1" ht="18.75">
      <c r="C213" s="88"/>
      <c r="D213" s="88"/>
      <c r="E213" s="88"/>
    </row>
    <row r="214" spans="3:5" s="74" customFormat="1" ht="18.75">
      <c r="C214" s="88"/>
      <c r="D214" s="88"/>
      <c r="E214" s="88"/>
    </row>
    <row r="215" spans="3:5" s="74" customFormat="1" ht="18.75">
      <c r="C215" s="88"/>
      <c r="D215" s="88"/>
      <c r="E215" s="88"/>
    </row>
    <row r="216" spans="3:5" s="74" customFormat="1" ht="18.75">
      <c r="C216" s="88"/>
      <c r="D216" s="88"/>
      <c r="E216" s="88"/>
    </row>
    <row r="217" spans="3:5" s="74" customFormat="1" ht="18.75">
      <c r="C217" s="88"/>
      <c r="D217" s="88"/>
      <c r="E217" s="88"/>
    </row>
    <row r="218" spans="3:5" s="74" customFormat="1" ht="18.75">
      <c r="C218" s="88"/>
      <c r="D218" s="88"/>
      <c r="E218" s="88"/>
    </row>
    <row r="219" spans="3:5" s="74" customFormat="1" ht="18.75">
      <c r="C219" s="88"/>
      <c r="D219" s="88"/>
      <c r="E219" s="88"/>
    </row>
    <row r="220" spans="3:5" s="74" customFormat="1" ht="18.75">
      <c r="C220" s="88"/>
      <c r="D220" s="88"/>
      <c r="E220" s="88"/>
    </row>
    <row r="221" spans="3:5" s="74" customFormat="1" ht="18.75">
      <c r="C221" s="88"/>
      <c r="D221" s="88"/>
      <c r="E221" s="88"/>
    </row>
    <row r="222" spans="3:5" s="74" customFormat="1" ht="18.75">
      <c r="C222" s="88"/>
      <c r="D222" s="88"/>
      <c r="E222" s="88"/>
    </row>
    <row r="223" spans="3:5" s="74" customFormat="1" ht="18.75">
      <c r="C223" s="88"/>
      <c r="D223" s="88"/>
      <c r="E223" s="88"/>
    </row>
    <row r="224" spans="3:5" s="74" customFormat="1" ht="18.75">
      <c r="C224" s="88"/>
      <c r="D224" s="88"/>
      <c r="E224" s="88"/>
    </row>
    <row r="225" spans="3:5" s="74" customFormat="1" ht="18.75">
      <c r="C225" s="88"/>
      <c r="D225" s="88"/>
      <c r="E225" s="88"/>
    </row>
    <row r="226" spans="3:5" s="74" customFormat="1" ht="18.75">
      <c r="C226" s="88"/>
      <c r="D226" s="88"/>
      <c r="E226" s="88"/>
    </row>
    <row r="227" spans="3:5" s="74" customFormat="1" ht="18.75">
      <c r="C227" s="88"/>
      <c r="D227" s="88"/>
      <c r="E227" s="88"/>
    </row>
    <row r="228" spans="3:5" s="74" customFormat="1" ht="18.75">
      <c r="C228" s="88"/>
      <c r="D228" s="88"/>
      <c r="E228" s="88"/>
    </row>
    <row r="229" spans="3:5" ht="18.75">
      <c r="C229" s="88"/>
      <c r="E229" s="88"/>
    </row>
    <row r="230" spans="3:5" ht="18.75">
      <c r="C230" s="88"/>
      <c r="E230" s="88"/>
    </row>
    <row r="231" spans="3:5" ht="18.75">
      <c r="C231" s="88"/>
      <c r="E231" s="88"/>
    </row>
    <row r="232" spans="3:5" ht="18.75">
      <c r="C232" s="88"/>
      <c r="E232" s="88"/>
    </row>
    <row r="233" spans="3:5" ht="18.75">
      <c r="C233" s="88"/>
      <c r="E233" s="88"/>
    </row>
    <row r="234" spans="3:5" ht="18.75">
      <c r="C234" s="88"/>
      <c r="E234" s="88"/>
    </row>
    <row r="235" spans="3:5" ht="18.75">
      <c r="C235" s="88"/>
      <c r="E235" s="88"/>
    </row>
    <row r="236" spans="3:5" ht="18.75">
      <c r="C236" s="88"/>
      <c r="E236" s="88"/>
    </row>
    <row r="237" spans="3:5" ht="18.75">
      <c r="C237" s="88"/>
      <c r="E237" s="88"/>
    </row>
    <row r="238" spans="3:5" ht="18.75">
      <c r="C238" s="88"/>
      <c r="E238" s="88"/>
    </row>
    <row r="239" spans="3:5" ht="18.75">
      <c r="C239" s="88"/>
      <c r="E239" s="88"/>
    </row>
    <row r="240" spans="3:5" ht="18.75">
      <c r="C240" s="88"/>
      <c r="E240" s="88"/>
    </row>
    <row r="241" spans="3:5" ht="18.75">
      <c r="C241" s="88"/>
      <c r="E241" s="88"/>
    </row>
    <row r="242" spans="3:5" ht="18.75">
      <c r="C242" s="88"/>
      <c r="E242" s="88"/>
    </row>
    <row r="243" spans="3:5" ht="18.75">
      <c r="C243" s="88"/>
      <c r="E243" s="88"/>
    </row>
    <row r="244" spans="3:5" ht="18.75">
      <c r="C244" s="88"/>
      <c r="E244" s="88"/>
    </row>
    <row r="245" spans="3:5" ht="18.75">
      <c r="C245" s="88"/>
      <c r="E245" s="88"/>
    </row>
    <row r="246" spans="3:5" ht="18.75">
      <c r="C246" s="88"/>
      <c r="E246" s="88"/>
    </row>
    <row r="247" spans="3:5" ht="18.75">
      <c r="C247" s="88"/>
      <c r="E247" s="88"/>
    </row>
    <row r="248" spans="3:5" ht="18.75">
      <c r="C248" s="88"/>
      <c r="E248" s="88"/>
    </row>
    <row r="249" spans="3:5" ht="18.75">
      <c r="C249" s="88"/>
      <c r="E249" s="88"/>
    </row>
    <row r="250" spans="3:5" ht="18.75">
      <c r="C250" s="88"/>
      <c r="E250" s="88"/>
    </row>
    <row r="251" spans="3:5" ht="18.75">
      <c r="C251" s="88"/>
      <c r="E251" s="88"/>
    </row>
    <row r="252" spans="3:5" ht="18.75">
      <c r="C252" s="88"/>
      <c r="E252" s="88"/>
    </row>
    <row r="253" spans="3:5" ht="18.75">
      <c r="C253" s="88"/>
      <c r="E253" s="88"/>
    </row>
    <row r="254" spans="3:5" ht="18.75">
      <c r="C254" s="88"/>
      <c r="E254" s="88"/>
    </row>
    <row r="255" spans="3:5" ht="18.75">
      <c r="C255" s="88"/>
      <c r="E255" s="88"/>
    </row>
    <row r="256" spans="3:5" ht="18.75">
      <c r="C256" s="88"/>
      <c r="E256" s="88"/>
    </row>
    <row r="257" spans="3:5" ht="18.75">
      <c r="C257" s="88"/>
      <c r="E257" s="88"/>
    </row>
    <row r="258" spans="3:5" ht="18.75">
      <c r="C258" s="88"/>
      <c r="E258" s="88"/>
    </row>
    <row r="259" spans="3:5" ht="18.75">
      <c r="C259" s="88"/>
      <c r="E259" s="88"/>
    </row>
    <row r="260" spans="3:5" ht="18.75">
      <c r="C260" s="88"/>
      <c r="E260" s="88"/>
    </row>
    <row r="261" spans="3:5" ht="18.75">
      <c r="C261" s="88"/>
      <c r="E261" s="88"/>
    </row>
    <row r="262" spans="3:5" ht="18.75">
      <c r="C262" s="88"/>
      <c r="E262" s="88"/>
    </row>
    <row r="263" spans="3:5" ht="18.75">
      <c r="C263" s="88"/>
      <c r="E263" s="88"/>
    </row>
    <row r="264" spans="3:5" ht="18.75">
      <c r="C264" s="88"/>
      <c r="E264" s="88"/>
    </row>
    <row r="265" spans="3:5" ht="18.75">
      <c r="C265" s="88"/>
      <c r="E265" s="88"/>
    </row>
    <row r="266" spans="3:5" ht="18.75">
      <c r="C266" s="88"/>
      <c r="E266" s="88"/>
    </row>
    <row r="267" spans="3:5" ht="18.75">
      <c r="C267" s="88"/>
      <c r="E267" s="88"/>
    </row>
    <row r="268" spans="3:5" ht="18.75">
      <c r="C268" s="88"/>
      <c r="E268" s="88"/>
    </row>
    <row r="269" spans="3:5" ht="18.75">
      <c r="C269" s="88"/>
      <c r="E269" s="88"/>
    </row>
    <row r="270" spans="3:5" ht="18.75">
      <c r="C270" s="88"/>
      <c r="E270" s="88"/>
    </row>
    <row r="271" spans="3:5" ht="18.75">
      <c r="C271" s="88"/>
      <c r="E271" s="88"/>
    </row>
    <row r="272" spans="3:5" ht="18.75">
      <c r="C272" s="88"/>
      <c r="E272" s="88"/>
    </row>
    <row r="273" spans="3:5" ht="18.75">
      <c r="C273" s="88"/>
      <c r="E273" s="88"/>
    </row>
    <row r="274" spans="3:5" ht="18.75">
      <c r="C274" s="88"/>
      <c r="E274" s="88"/>
    </row>
    <row r="275" spans="3:5" ht="18.75">
      <c r="C275" s="88"/>
      <c r="E275" s="88"/>
    </row>
    <row r="276" spans="3:5" ht="18.75">
      <c r="C276" s="88"/>
      <c r="E276" s="88"/>
    </row>
    <row r="277" spans="3:5" ht="18.75">
      <c r="C277" s="88"/>
      <c r="E277" s="88"/>
    </row>
    <row r="278" spans="3:5" ht="18.75">
      <c r="C278" s="88"/>
      <c r="E278" s="88"/>
    </row>
    <row r="279" spans="3:5" ht="18.75">
      <c r="C279" s="88"/>
      <c r="E279" s="88"/>
    </row>
    <row r="280" spans="3:5" ht="18.75">
      <c r="C280" s="88"/>
      <c r="E280" s="88"/>
    </row>
    <row r="281" spans="3:5" ht="18.75">
      <c r="C281" s="88"/>
      <c r="E281" s="88"/>
    </row>
    <row r="282" spans="3:5" ht="18.75">
      <c r="C282" s="88"/>
      <c r="E282" s="88"/>
    </row>
    <row r="283" spans="3:5" ht="18.75">
      <c r="C283" s="88"/>
      <c r="E283" s="88"/>
    </row>
    <row r="284" spans="3:5" ht="18.75">
      <c r="C284" s="88"/>
      <c r="E284" s="88"/>
    </row>
    <row r="285" spans="3:5" ht="18.75">
      <c r="C285" s="88"/>
      <c r="E285" s="88"/>
    </row>
    <row r="286" spans="3:5" ht="18.75">
      <c r="C286" s="88"/>
      <c r="E286" s="88"/>
    </row>
    <row r="287" spans="3:5" ht="18.75">
      <c r="C287" s="88"/>
      <c r="E287" s="88"/>
    </row>
    <row r="288" spans="3:5" ht="18.75">
      <c r="C288" s="88"/>
      <c r="E288" s="88"/>
    </row>
    <row r="289" spans="3:5" ht="18.75">
      <c r="C289" s="88"/>
      <c r="E289" s="88"/>
    </row>
    <row r="290" spans="3:5" ht="18.75">
      <c r="C290" s="88"/>
      <c r="E290" s="88"/>
    </row>
    <row r="291" spans="3:5" ht="18.75">
      <c r="C291" s="88"/>
      <c r="E291" s="88"/>
    </row>
    <row r="292" spans="3:5" ht="18.75">
      <c r="C292" s="88"/>
      <c r="E292" s="88"/>
    </row>
    <row r="293" spans="3:5" ht="18.75">
      <c r="C293" s="88"/>
      <c r="E293" s="88"/>
    </row>
    <row r="294" spans="3:5" ht="18.75">
      <c r="C294" s="88"/>
      <c r="E294" s="88"/>
    </row>
    <row r="295" spans="3:5" ht="18.75">
      <c r="C295" s="88"/>
      <c r="E295" s="88"/>
    </row>
    <row r="296" spans="3:5" ht="18.75">
      <c r="C296" s="88"/>
      <c r="E296" s="88"/>
    </row>
    <row r="297" spans="3:5" ht="18.75">
      <c r="C297" s="88"/>
      <c r="E297" s="88"/>
    </row>
    <row r="298" spans="3:5" ht="18.75">
      <c r="C298" s="88"/>
      <c r="E298" s="88"/>
    </row>
    <row r="299" spans="3:5" ht="18.75">
      <c r="C299" s="88"/>
      <c r="E299" s="88"/>
    </row>
    <row r="300" spans="3:5" ht="18.75">
      <c r="C300" s="88"/>
      <c r="E300" s="88"/>
    </row>
    <row r="301" spans="3:5" ht="18.75">
      <c r="C301" s="88"/>
      <c r="E301" s="88"/>
    </row>
    <row r="302" spans="3:5" ht="18.75">
      <c r="C302" s="88"/>
      <c r="E302" s="88"/>
    </row>
    <row r="303" spans="3:5" ht="18.75">
      <c r="C303" s="88"/>
      <c r="E303" s="88"/>
    </row>
    <row r="304" spans="3:5" ht="18.75">
      <c r="C304" s="88"/>
      <c r="E304" s="88"/>
    </row>
    <row r="305" spans="3:5" ht="18.75">
      <c r="C305" s="88"/>
      <c r="E305" s="88"/>
    </row>
    <row r="306" spans="3:5" ht="18.75">
      <c r="C306" s="88"/>
      <c r="E306" s="88"/>
    </row>
    <row r="307" spans="3:5" ht="18.75">
      <c r="C307" s="88"/>
      <c r="E307" s="88"/>
    </row>
    <row r="308" spans="3:5" ht="18.75">
      <c r="C308" s="88"/>
      <c r="E308" s="88"/>
    </row>
    <row r="309" spans="3:5" ht="18.75">
      <c r="C309" s="88"/>
      <c r="E309" s="88"/>
    </row>
    <row r="310" spans="3:5" ht="18.75">
      <c r="C310" s="88"/>
      <c r="E310" s="88"/>
    </row>
    <row r="311" spans="3:5" ht="18.75">
      <c r="C311" s="88"/>
      <c r="E311" s="88"/>
    </row>
    <row r="312" spans="3:5" ht="18.75">
      <c r="C312" s="88"/>
      <c r="E312" s="88"/>
    </row>
    <row r="313" spans="3:5" ht="18.75">
      <c r="C313" s="88"/>
      <c r="E313" s="88"/>
    </row>
    <row r="314" spans="3:5" ht="18.75">
      <c r="C314" s="88"/>
      <c r="E314" s="88"/>
    </row>
    <row r="315" spans="3:5" ht="18.75">
      <c r="C315" s="88"/>
      <c r="E315" s="88"/>
    </row>
    <row r="316" spans="3:5" ht="18.75">
      <c r="C316" s="88"/>
      <c r="E316" s="88"/>
    </row>
    <row r="317" spans="3:5" ht="18.75">
      <c r="C317" s="88"/>
      <c r="E317" s="88"/>
    </row>
    <row r="318" spans="3:5" ht="18.75">
      <c r="C318" s="88"/>
      <c r="E318" s="88"/>
    </row>
    <row r="319" spans="3:5" ht="18.75">
      <c r="C319" s="88"/>
      <c r="E319" s="88"/>
    </row>
    <row r="320" spans="3:5" ht="18.75">
      <c r="C320" s="88"/>
      <c r="E320" s="88"/>
    </row>
    <row r="321" spans="3:5" ht="18.75">
      <c r="C321" s="88"/>
      <c r="E321" s="88"/>
    </row>
    <row r="322" spans="3:5" ht="18.75">
      <c r="C322" s="88"/>
      <c r="E322" s="88"/>
    </row>
    <row r="323" spans="3:5" ht="18.75">
      <c r="C323" s="88"/>
      <c r="E323" s="88"/>
    </row>
    <row r="324" spans="3:5" ht="18.75">
      <c r="C324" s="88"/>
      <c r="E324" s="88"/>
    </row>
    <row r="325" spans="3:5" ht="18.75">
      <c r="C325" s="88"/>
      <c r="E325" s="88"/>
    </row>
    <row r="326" spans="3:5" ht="18.75">
      <c r="C326" s="88"/>
      <c r="E326" s="88"/>
    </row>
    <row r="327" spans="3:5" ht="18.75">
      <c r="C327" s="88"/>
      <c r="E327" s="88"/>
    </row>
    <row r="328" spans="3:5" ht="18.75">
      <c r="C328" s="88"/>
      <c r="E328" s="88"/>
    </row>
    <row r="329" spans="3:5" ht="18.75">
      <c r="C329" s="88"/>
      <c r="E329" s="88"/>
    </row>
    <row r="330" spans="3:5" ht="18.75">
      <c r="C330" s="88"/>
      <c r="E330" s="88"/>
    </row>
    <row r="331" spans="3:5" ht="18.75">
      <c r="C331" s="88"/>
      <c r="E331" s="88"/>
    </row>
    <row r="332" spans="3:5" ht="18.75">
      <c r="C332" s="88"/>
      <c r="E332" s="88"/>
    </row>
    <row r="333" spans="3:5" ht="18.75">
      <c r="C333" s="88"/>
      <c r="E333" s="88"/>
    </row>
    <row r="334" spans="3:5" ht="18.75">
      <c r="C334" s="88"/>
      <c r="E334" s="88"/>
    </row>
    <row r="335" spans="3:5" ht="18.75">
      <c r="C335" s="88"/>
      <c r="E335" s="88"/>
    </row>
    <row r="336" spans="3:5" ht="18.75">
      <c r="C336" s="88"/>
      <c r="E336" s="88"/>
    </row>
    <row r="337" spans="3:5" ht="18.75">
      <c r="C337" s="88"/>
      <c r="E337" s="88"/>
    </row>
    <row r="338" spans="3:5" ht="18.75">
      <c r="C338" s="88"/>
      <c r="E338" s="88"/>
    </row>
    <row r="339" spans="3:5" ht="18.75">
      <c r="C339" s="88"/>
      <c r="E339" s="88"/>
    </row>
    <row r="340" spans="3:5" ht="18.75">
      <c r="C340" s="88"/>
      <c r="E340" s="88"/>
    </row>
    <row r="341" spans="3:5" ht="18.75">
      <c r="C341" s="88"/>
      <c r="E341" s="88"/>
    </row>
    <row r="342" spans="3:5" ht="18.75">
      <c r="C342" s="88"/>
      <c r="E342" s="88"/>
    </row>
    <row r="343" spans="3:5" ht="18.75">
      <c r="C343" s="88"/>
      <c r="E343" s="88"/>
    </row>
    <row r="344" spans="3:5" ht="18.75">
      <c r="C344" s="88"/>
      <c r="E344" s="88"/>
    </row>
    <row r="345" spans="3:5" ht="18.75">
      <c r="C345" s="88"/>
      <c r="E345" s="88"/>
    </row>
    <row r="346" spans="3:5" ht="18.75">
      <c r="C346" s="88"/>
      <c r="E346" s="88"/>
    </row>
    <row r="347" spans="3:5" ht="18.75">
      <c r="C347" s="88"/>
      <c r="E347" s="88"/>
    </row>
    <row r="348" spans="3:5" ht="18.75">
      <c r="C348" s="88"/>
      <c r="E348" s="88"/>
    </row>
    <row r="349" spans="3:5" ht="18.75">
      <c r="C349" s="88"/>
      <c r="E349" s="88"/>
    </row>
    <row r="350" spans="3:5" ht="18.75">
      <c r="C350" s="88"/>
      <c r="E350" s="88"/>
    </row>
    <row r="351" spans="3:5" ht="18.75">
      <c r="C351" s="88"/>
      <c r="E351" s="88"/>
    </row>
    <row r="352" spans="3:5" ht="18.75">
      <c r="C352" s="88"/>
      <c r="E352" s="88"/>
    </row>
    <row r="353" spans="3:5" ht="18.75">
      <c r="C353" s="88"/>
      <c r="E353" s="88"/>
    </row>
    <row r="354" spans="3:5" ht="18.75">
      <c r="C354" s="88"/>
      <c r="E354" s="88"/>
    </row>
    <row r="355" spans="3:5" ht="18.75">
      <c r="C355" s="88"/>
      <c r="E355" s="88"/>
    </row>
    <row r="356" spans="3:5" ht="18.75">
      <c r="C356" s="88"/>
      <c r="E356" s="88"/>
    </row>
    <row r="357" spans="3:5" ht="18.75">
      <c r="C357" s="88"/>
      <c r="E357" s="88"/>
    </row>
    <row r="358" spans="3:5" ht="18.75">
      <c r="C358" s="88"/>
      <c r="E358" s="88"/>
    </row>
    <row r="359" spans="3:5" ht="18.75">
      <c r="C359" s="88"/>
      <c r="E359" s="88"/>
    </row>
    <row r="360" spans="3:5" ht="18.75">
      <c r="C360" s="88"/>
      <c r="E360" s="88"/>
    </row>
    <row r="361" spans="3:5" ht="18.75">
      <c r="C361" s="88"/>
      <c r="E361" s="88"/>
    </row>
    <row r="362" spans="3:5" ht="18.75">
      <c r="C362" s="88"/>
      <c r="E362" s="88"/>
    </row>
    <row r="363" spans="3:5" ht="18.75">
      <c r="C363" s="88"/>
      <c r="E363" s="88"/>
    </row>
    <row r="364" spans="3:5" ht="18.75">
      <c r="C364" s="88"/>
      <c r="E364" s="88"/>
    </row>
    <row r="365" spans="3:5" ht="18.75">
      <c r="C365" s="88"/>
      <c r="E365" s="88"/>
    </row>
    <row r="366" spans="3:5" ht="18.75">
      <c r="C366" s="88"/>
      <c r="E366" s="88"/>
    </row>
    <row r="367" spans="3:5" ht="18.75">
      <c r="C367" s="88"/>
      <c r="E367" s="88"/>
    </row>
    <row r="368" spans="3:5" ht="18.75">
      <c r="C368" s="88"/>
      <c r="E368" s="88"/>
    </row>
    <row r="369" spans="3:5" ht="18.75">
      <c r="C369" s="88"/>
      <c r="E369" s="88"/>
    </row>
    <row r="370" spans="3:5" ht="18.75">
      <c r="C370" s="88"/>
      <c r="E370" s="88"/>
    </row>
    <row r="371" spans="3:5" ht="18.75">
      <c r="C371" s="88"/>
      <c r="E371" s="88"/>
    </row>
    <row r="372" spans="3:5" ht="18.75">
      <c r="C372" s="88"/>
      <c r="E372" s="88"/>
    </row>
    <row r="373" spans="3:5" ht="18.75">
      <c r="C373" s="88"/>
      <c r="E373" s="88"/>
    </row>
    <row r="374" spans="3:5" ht="18.75">
      <c r="C374" s="88"/>
      <c r="E374" s="88"/>
    </row>
    <row r="375" spans="3:5" ht="18.75">
      <c r="C375" s="88"/>
      <c r="E375" s="88"/>
    </row>
    <row r="376" spans="3:5" ht="18.75">
      <c r="C376" s="88"/>
      <c r="E376" s="88"/>
    </row>
    <row r="377" spans="3:5" ht="18.75">
      <c r="C377" s="88"/>
      <c r="E377" s="88"/>
    </row>
    <row r="378" spans="3:5" ht="18.75">
      <c r="C378" s="88"/>
      <c r="E378" s="88"/>
    </row>
    <row r="379" spans="3:5" ht="18.75">
      <c r="C379" s="88"/>
      <c r="E379" s="88"/>
    </row>
    <row r="380" spans="3:5" ht="18.75">
      <c r="C380" s="88"/>
      <c r="E380" s="88"/>
    </row>
    <row r="381" spans="3:5" ht="18.75">
      <c r="C381" s="88"/>
      <c r="E381" s="88"/>
    </row>
    <row r="382" spans="3:5" ht="18.75">
      <c r="C382" s="88"/>
      <c r="E382" s="88"/>
    </row>
    <row r="383" spans="3:5" ht="18.75">
      <c r="C383" s="88"/>
      <c r="E383" s="88"/>
    </row>
    <row r="384" spans="3:5" ht="18.75">
      <c r="C384" s="88"/>
      <c r="E384" s="88"/>
    </row>
    <row r="385" spans="3:5" ht="18.75">
      <c r="C385" s="88"/>
      <c r="E385" s="88"/>
    </row>
    <row r="386" spans="3:5" ht="18.75">
      <c r="C386" s="88"/>
      <c r="E386" s="88"/>
    </row>
    <row r="387" spans="3:5" ht="18.75">
      <c r="C387" s="88"/>
      <c r="E387" s="88"/>
    </row>
    <row r="388" spans="3:5" ht="18.75">
      <c r="C388" s="88"/>
      <c r="E388" s="88"/>
    </row>
    <row r="389" spans="3:5" ht="18.75">
      <c r="C389" s="88"/>
      <c r="E389" s="88"/>
    </row>
    <row r="390" spans="3:5" ht="18.75">
      <c r="C390" s="88"/>
      <c r="E390" s="88"/>
    </row>
    <row r="391" spans="3:5" ht="18.75">
      <c r="C391" s="88"/>
      <c r="E391" s="88"/>
    </row>
    <row r="392" spans="3:5" ht="18.75">
      <c r="C392" s="88"/>
      <c r="E392" s="88"/>
    </row>
    <row r="393" spans="3:5" ht="18.75">
      <c r="C393" s="88"/>
      <c r="E393" s="88"/>
    </row>
    <row r="394" spans="3:5" ht="18.75">
      <c r="C394" s="88"/>
      <c r="E394" s="88"/>
    </row>
    <row r="395" spans="3:5" ht="18.75">
      <c r="C395" s="88"/>
      <c r="E395" s="88"/>
    </row>
    <row r="396" spans="3:5" ht="18.75">
      <c r="C396" s="88"/>
      <c r="E396" s="88"/>
    </row>
    <row r="397" spans="3:5" ht="18.75">
      <c r="C397" s="88"/>
      <c r="E397" s="88"/>
    </row>
    <row r="398" spans="3:5" ht="18.75">
      <c r="C398" s="88"/>
      <c r="E398" s="88"/>
    </row>
    <row r="399" spans="3:5" ht="18.75">
      <c r="C399" s="88"/>
      <c r="E399" s="88"/>
    </row>
    <row r="400" spans="3:5" ht="18.75">
      <c r="C400" s="88"/>
      <c r="E400" s="88"/>
    </row>
    <row r="401" spans="3:5" ht="18.75">
      <c r="C401" s="88"/>
      <c r="E401" s="88"/>
    </row>
    <row r="402" spans="3:5" ht="18.75">
      <c r="C402" s="88"/>
      <c r="E402" s="88"/>
    </row>
    <row r="403" spans="3:5" ht="18.75">
      <c r="C403" s="88"/>
      <c r="E403" s="88"/>
    </row>
    <row r="404" spans="3:5" ht="18.75">
      <c r="C404" s="88"/>
      <c r="E404" s="88"/>
    </row>
    <row r="405" spans="3:5" ht="18.75">
      <c r="C405" s="88"/>
      <c r="E405" s="88"/>
    </row>
    <row r="406" spans="3:5" ht="18.75">
      <c r="C406" s="88"/>
      <c r="E406" s="88"/>
    </row>
    <row r="407" spans="3:5" ht="18.75">
      <c r="C407" s="88"/>
      <c r="E407" s="88"/>
    </row>
    <row r="408" spans="3:5" ht="18.75">
      <c r="C408" s="88"/>
      <c r="E408" s="88"/>
    </row>
    <row r="409" spans="3:5" ht="18.75">
      <c r="C409" s="88"/>
      <c r="E409" s="88"/>
    </row>
    <row r="410" spans="3:5" ht="18.75">
      <c r="C410" s="88"/>
      <c r="E410" s="88"/>
    </row>
    <row r="411" spans="3:5" ht="18.75">
      <c r="C411" s="88"/>
      <c r="E411" s="88"/>
    </row>
    <row r="412" spans="3:5" ht="18.75">
      <c r="C412" s="88"/>
      <c r="E412" s="88"/>
    </row>
    <row r="413" spans="3:5" ht="18.75">
      <c r="C413" s="88"/>
      <c r="E413" s="88"/>
    </row>
    <row r="414" spans="3:5" ht="18.75">
      <c r="C414" s="88"/>
      <c r="E414" s="88"/>
    </row>
    <row r="415" spans="3:5" ht="18.75">
      <c r="C415" s="88"/>
      <c r="E415" s="88"/>
    </row>
    <row r="416" spans="3:5" ht="18.75">
      <c r="C416" s="88"/>
      <c r="E416" s="88"/>
    </row>
    <row r="417" spans="3:5" ht="18.75">
      <c r="C417" s="88"/>
      <c r="E417" s="88"/>
    </row>
    <row r="418" spans="3:5" ht="18.75">
      <c r="C418" s="88"/>
      <c r="E418" s="88"/>
    </row>
    <row r="419" spans="3:5" ht="18.75">
      <c r="C419" s="88"/>
      <c r="E419" s="88"/>
    </row>
    <row r="420" spans="3:5" ht="18.75">
      <c r="C420" s="88"/>
      <c r="E420" s="88"/>
    </row>
    <row r="421" spans="3:5" ht="18.75">
      <c r="C421" s="88"/>
      <c r="E421" s="88"/>
    </row>
    <row r="422" spans="3:5" ht="18.75">
      <c r="C422" s="88"/>
      <c r="E422" s="88"/>
    </row>
    <row r="423" spans="3:5" ht="18.75">
      <c r="C423" s="88"/>
      <c r="E423" s="88"/>
    </row>
    <row r="424" spans="3:5" ht="18.75">
      <c r="C424" s="88"/>
      <c r="E424" s="88"/>
    </row>
    <row r="425" spans="3:5" ht="18.75">
      <c r="C425" s="88"/>
      <c r="E425" s="88"/>
    </row>
    <row r="426" spans="3:5" ht="18.75">
      <c r="C426" s="88"/>
      <c r="E426" s="88"/>
    </row>
    <row r="427" spans="3:5" ht="18.75">
      <c r="C427" s="88"/>
      <c r="E427" s="88"/>
    </row>
    <row r="428" spans="3:5" ht="18.75">
      <c r="C428" s="88"/>
      <c r="E428" s="88"/>
    </row>
    <row r="429" spans="3:5" ht="18.75">
      <c r="C429" s="88"/>
      <c r="E429" s="88"/>
    </row>
    <row r="430" spans="3:5" ht="18.75">
      <c r="C430" s="88"/>
      <c r="E430" s="88"/>
    </row>
    <row r="431" spans="3:5" ht="18.75">
      <c r="C431" s="88"/>
      <c r="E431" s="88"/>
    </row>
    <row r="432" spans="3:5" ht="18.75">
      <c r="C432" s="88"/>
      <c r="E432" s="88"/>
    </row>
    <row r="433" spans="3:5" ht="18.75">
      <c r="C433" s="88"/>
      <c r="E433" s="88"/>
    </row>
    <row r="434" spans="3:5" ht="18.75">
      <c r="C434" s="88"/>
      <c r="E434" s="88"/>
    </row>
    <row r="435" spans="3:5" ht="18.75">
      <c r="C435" s="88"/>
      <c r="E435" s="88"/>
    </row>
    <row r="436" spans="3:5" ht="18.75">
      <c r="C436" s="88"/>
      <c r="E436" s="88"/>
    </row>
    <row r="437" spans="3:5" ht="18.75">
      <c r="C437" s="88"/>
      <c r="E437" s="88"/>
    </row>
    <row r="438" spans="3:5" ht="18.75">
      <c r="C438" s="88"/>
      <c r="E438" s="88"/>
    </row>
    <row r="439" spans="3:5" ht="18.75">
      <c r="C439" s="88"/>
      <c r="E439" s="88"/>
    </row>
    <row r="440" spans="3:5" ht="18.75">
      <c r="C440" s="88"/>
      <c r="E440" s="88"/>
    </row>
    <row r="441" spans="3:5" ht="18.75">
      <c r="C441" s="88"/>
      <c r="E441" s="88"/>
    </row>
    <row r="442" spans="3:5" ht="18.75">
      <c r="C442" s="88"/>
      <c r="E442" s="88"/>
    </row>
    <row r="443" spans="3:5" ht="18.75">
      <c r="C443" s="88"/>
      <c r="E443" s="88"/>
    </row>
    <row r="444" spans="3:5" ht="18.75">
      <c r="C444" s="88"/>
      <c r="E444" s="88"/>
    </row>
    <row r="445" spans="3:5" ht="18.75">
      <c r="C445" s="88"/>
      <c r="E445" s="88"/>
    </row>
    <row r="446" spans="3:5" ht="18.75">
      <c r="C446" s="88"/>
      <c r="E446" s="88"/>
    </row>
    <row r="447" spans="3:5" ht="18.75">
      <c r="C447" s="88"/>
      <c r="E447" s="88"/>
    </row>
    <row r="448" spans="3:5" ht="18.75">
      <c r="C448" s="88"/>
      <c r="E448" s="88"/>
    </row>
    <row r="449" spans="3:5" ht="18.75">
      <c r="C449" s="88"/>
      <c r="E449" s="88"/>
    </row>
    <row r="450" spans="3:5" ht="18.75">
      <c r="C450" s="88"/>
      <c r="E450" s="88"/>
    </row>
    <row r="451" spans="3:5" ht="18.75">
      <c r="C451" s="88"/>
      <c r="E451" s="88"/>
    </row>
    <row r="452" spans="3:5" ht="18.75">
      <c r="C452" s="88"/>
      <c r="E452" s="88"/>
    </row>
    <row r="453" spans="3:5" ht="18.75">
      <c r="C453" s="88"/>
      <c r="E453" s="88"/>
    </row>
    <row r="454" spans="3:5" ht="18.75">
      <c r="C454" s="88"/>
      <c r="E454" s="88"/>
    </row>
    <row r="455" spans="3:5" ht="18.75">
      <c r="C455" s="88"/>
      <c r="E455" s="88"/>
    </row>
    <row r="456" spans="3:5" ht="18.75">
      <c r="C456" s="88"/>
      <c r="E456" s="88"/>
    </row>
    <row r="457" spans="3:5" ht="18.75">
      <c r="C457" s="88"/>
      <c r="E457" s="88"/>
    </row>
    <row r="458" spans="3:5" ht="18.75">
      <c r="C458" s="88"/>
      <c r="E458" s="88"/>
    </row>
    <row r="459" spans="3:5" ht="18.75">
      <c r="C459" s="88"/>
      <c r="E459" s="88"/>
    </row>
    <row r="460" spans="3:5" ht="18.75">
      <c r="C460" s="88"/>
      <c r="E460" s="88"/>
    </row>
    <row r="461" spans="3:5" ht="18.75">
      <c r="C461" s="88"/>
      <c r="E461" s="88"/>
    </row>
    <row r="462" spans="3:5" ht="18.75">
      <c r="C462" s="88"/>
      <c r="E462" s="88"/>
    </row>
    <row r="463" spans="3:5" ht="18.75">
      <c r="C463" s="88"/>
      <c r="E463" s="88"/>
    </row>
    <row r="464" spans="3:5" ht="18.75">
      <c r="C464" s="88"/>
      <c r="E464" s="88"/>
    </row>
    <row r="465" spans="3:5" ht="18.75">
      <c r="C465" s="88"/>
      <c r="E465" s="88"/>
    </row>
    <row r="466" spans="3:5" ht="18.75">
      <c r="C466" s="88"/>
      <c r="E466" s="88"/>
    </row>
    <row r="467" spans="3:5" ht="18.75">
      <c r="C467" s="88"/>
      <c r="E467" s="88"/>
    </row>
    <row r="468" spans="3:5" ht="18.75">
      <c r="C468" s="88"/>
      <c r="E468" s="88"/>
    </row>
    <row r="469" spans="3:5" ht="18.75">
      <c r="C469" s="88"/>
      <c r="E469" s="88"/>
    </row>
    <row r="470" spans="3:5" ht="18.75">
      <c r="C470" s="88"/>
      <c r="E470" s="88"/>
    </row>
    <row r="471" spans="3:5" ht="18.75">
      <c r="C471" s="88"/>
      <c r="E471" s="88"/>
    </row>
    <row r="472" spans="3:5" ht="18.75">
      <c r="C472" s="88"/>
      <c r="E472" s="88"/>
    </row>
    <row r="473" spans="3:5" ht="18.75">
      <c r="C473" s="88"/>
      <c r="E473" s="88"/>
    </row>
    <row r="474" spans="3:5" ht="18.75">
      <c r="C474" s="88"/>
      <c r="E474" s="88"/>
    </row>
    <row r="475" spans="3:5" ht="18.75">
      <c r="C475" s="88"/>
      <c r="E475" s="88"/>
    </row>
    <row r="476" spans="3:5" ht="18.75">
      <c r="C476" s="88"/>
      <c r="E476" s="88"/>
    </row>
    <row r="477" spans="3:5" ht="18.75">
      <c r="C477" s="88"/>
      <c r="E477" s="88"/>
    </row>
    <row r="478" spans="3:5" ht="18.75">
      <c r="C478" s="88"/>
      <c r="E478" s="88"/>
    </row>
    <row r="479" spans="3:5" ht="18.75">
      <c r="C479" s="88"/>
      <c r="E479" s="88"/>
    </row>
    <row r="480" spans="3:5" ht="18.75">
      <c r="C480" s="88"/>
      <c r="E480" s="88"/>
    </row>
    <row r="481" spans="3:5" ht="18.75">
      <c r="C481" s="88"/>
      <c r="E481" s="88"/>
    </row>
    <row r="482" spans="3:5" ht="18.75">
      <c r="C482" s="88"/>
      <c r="E482" s="88"/>
    </row>
    <row r="483" spans="3:5" ht="18.75">
      <c r="C483" s="88"/>
      <c r="E483" s="88"/>
    </row>
    <row r="484" spans="3:5" ht="18.75">
      <c r="C484" s="88"/>
      <c r="E484" s="88"/>
    </row>
    <row r="485" spans="3:5" ht="18.75">
      <c r="C485" s="88"/>
      <c r="E485" s="88"/>
    </row>
    <row r="486" spans="3:5" ht="18.75">
      <c r="C486" s="88"/>
      <c r="E486" s="88"/>
    </row>
    <row r="487" spans="3:5" ht="18.75">
      <c r="C487" s="88"/>
      <c r="E487" s="88"/>
    </row>
    <row r="488" spans="3:5" ht="18.75">
      <c r="C488" s="88"/>
      <c r="E488" s="88"/>
    </row>
    <row r="489" spans="3:5" ht="18.75">
      <c r="C489" s="88"/>
      <c r="E489" s="88"/>
    </row>
    <row r="490" spans="3:5" ht="18.75">
      <c r="C490" s="88"/>
      <c r="E490" s="88"/>
    </row>
    <row r="491" spans="3:5" ht="18.75">
      <c r="C491" s="88"/>
      <c r="E491" s="88"/>
    </row>
    <row r="492" spans="3:5" ht="18.75">
      <c r="C492" s="88"/>
      <c r="E492" s="88"/>
    </row>
    <row r="493" spans="3:5" ht="18.75">
      <c r="C493" s="88"/>
      <c r="E493" s="88"/>
    </row>
    <row r="494" spans="3:5" ht="18.75">
      <c r="C494" s="88"/>
      <c r="E494" s="88"/>
    </row>
    <row r="495" spans="3:5" ht="18.75">
      <c r="C495" s="88"/>
      <c r="E495" s="88"/>
    </row>
    <row r="496" spans="3:5" ht="18.75">
      <c r="C496" s="88"/>
      <c r="E496" s="88"/>
    </row>
    <row r="497" spans="3:5" ht="18.75">
      <c r="C497" s="88"/>
      <c r="E497" s="88"/>
    </row>
    <row r="498" spans="3:5" ht="18.75">
      <c r="C498" s="88"/>
      <c r="E498" s="88"/>
    </row>
    <row r="499" spans="3:5" ht="18.75">
      <c r="C499" s="88"/>
      <c r="E499" s="88"/>
    </row>
    <row r="500" spans="3:5" ht="18.75">
      <c r="C500" s="88"/>
      <c r="E500" s="88"/>
    </row>
    <row r="501" spans="3:5" ht="18.75">
      <c r="C501" s="88"/>
      <c r="E501" s="88"/>
    </row>
    <row r="502" spans="3:5" ht="18.75">
      <c r="C502" s="88"/>
      <c r="E502" s="88"/>
    </row>
    <row r="503" spans="3:5" ht="18.75">
      <c r="C503" s="88"/>
      <c r="E503" s="88"/>
    </row>
    <row r="504" spans="3:5" ht="18.75">
      <c r="C504" s="88"/>
      <c r="E504" s="88"/>
    </row>
    <row r="505" spans="3:5" ht="18.75">
      <c r="C505" s="88"/>
      <c r="E505" s="88"/>
    </row>
    <row r="506" spans="3:5" ht="18.75">
      <c r="C506" s="88"/>
      <c r="E506" s="88"/>
    </row>
    <row r="507" spans="3:5" ht="18.75">
      <c r="C507" s="88"/>
      <c r="E507" s="88"/>
    </row>
    <row r="508" spans="3:5" ht="18.75">
      <c r="C508" s="88"/>
      <c r="E508" s="88"/>
    </row>
    <row r="509" spans="3:5" ht="18.75">
      <c r="C509" s="88"/>
      <c r="E509" s="88"/>
    </row>
    <row r="510" spans="3:5" ht="18.75">
      <c r="C510" s="88"/>
      <c r="E510" s="88"/>
    </row>
    <row r="511" spans="3:5" ht="18.75">
      <c r="C511" s="88"/>
      <c r="E511" s="88"/>
    </row>
    <row r="512" spans="3:5" ht="18.75">
      <c r="C512" s="88"/>
      <c r="E512" s="88"/>
    </row>
    <row r="513" spans="3:5" ht="18.75">
      <c r="C513" s="88"/>
      <c r="E513" s="88"/>
    </row>
    <row r="514" spans="3:5" ht="18.75">
      <c r="C514" s="88"/>
      <c r="E514" s="88"/>
    </row>
    <row r="515" spans="3:5" ht="18.75">
      <c r="C515" s="88"/>
      <c r="E515" s="88"/>
    </row>
    <row r="516" spans="3:5" ht="18.75">
      <c r="C516" s="88"/>
      <c r="E516" s="88"/>
    </row>
    <row r="517" spans="3:5" ht="18.75">
      <c r="C517" s="88"/>
      <c r="E517" s="88"/>
    </row>
    <row r="518" spans="3:5" ht="18.75">
      <c r="C518" s="88"/>
      <c r="E518" s="88"/>
    </row>
    <row r="519" spans="3:5" ht="18.75">
      <c r="C519" s="88"/>
      <c r="E519" s="88"/>
    </row>
    <row r="520" spans="3:5" ht="18.75">
      <c r="C520" s="88"/>
      <c r="E520" s="88"/>
    </row>
    <row r="521" spans="3:5" ht="18.75">
      <c r="C521" s="88"/>
      <c r="E521" s="88"/>
    </row>
    <row r="522" spans="3:5" ht="18.75">
      <c r="C522" s="88"/>
      <c r="E522" s="88"/>
    </row>
    <row r="523" spans="3:5" ht="18.75">
      <c r="C523" s="88"/>
      <c r="E523" s="88"/>
    </row>
    <row r="524" spans="3:5" ht="18.75">
      <c r="C524" s="88"/>
      <c r="E524" s="88"/>
    </row>
    <row r="525" spans="3:5" ht="18.75">
      <c r="C525" s="88"/>
      <c r="E525" s="88"/>
    </row>
    <row r="526" spans="3:5" ht="18.75">
      <c r="C526" s="88"/>
      <c r="E526" s="88"/>
    </row>
    <row r="527" spans="3:5" ht="18.75">
      <c r="C527" s="88"/>
      <c r="E527" s="88"/>
    </row>
    <row r="528" spans="3:5" ht="18.75">
      <c r="C528" s="88"/>
      <c r="E528" s="88"/>
    </row>
    <row r="529" spans="3:5" ht="18.75">
      <c r="C529" s="88"/>
      <c r="E529" s="88"/>
    </row>
    <row r="530" spans="3:5" ht="18.75">
      <c r="C530" s="88"/>
      <c r="E530" s="88"/>
    </row>
    <row r="531" spans="3:5" ht="18.75">
      <c r="C531" s="88"/>
      <c r="E531" s="88"/>
    </row>
    <row r="532" spans="3:5" ht="18.75">
      <c r="C532" s="88"/>
      <c r="E532" s="88"/>
    </row>
    <row r="533" spans="3:5" ht="18.75">
      <c r="C533" s="88"/>
      <c r="E533" s="88"/>
    </row>
    <row r="534" spans="3:5" ht="18.75">
      <c r="C534" s="88"/>
      <c r="E534" s="88"/>
    </row>
    <row r="535" spans="3:5" ht="18.75">
      <c r="C535" s="88"/>
      <c r="E535" s="88"/>
    </row>
    <row r="536" spans="3:5" ht="18.75">
      <c r="C536" s="88"/>
      <c r="E536" s="88"/>
    </row>
    <row r="537" spans="3:5" ht="18.75">
      <c r="C537" s="88"/>
      <c r="E537" s="88"/>
    </row>
    <row r="538" spans="3:5" ht="18.75">
      <c r="C538" s="88"/>
      <c r="E538" s="88"/>
    </row>
    <row r="539" spans="3:5" ht="18.75">
      <c r="C539" s="88"/>
      <c r="E539" s="88"/>
    </row>
    <row r="540" spans="3:5" ht="18.75">
      <c r="C540" s="88"/>
      <c r="E540" s="88"/>
    </row>
    <row r="541" spans="3:5" ht="18.75">
      <c r="C541" s="88"/>
      <c r="E541" s="88"/>
    </row>
    <row r="542" spans="3:5" ht="18.75">
      <c r="C542" s="88"/>
      <c r="E542" s="88"/>
    </row>
    <row r="543" spans="3:5" ht="18.75">
      <c r="C543" s="88"/>
      <c r="E543" s="88"/>
    </row>
    <row r="544" spans="3:5" ht="18.75">
      <c r="C544" s="88"/>
      <c r="E544" s="88"/>
    </row>
    <row r="545" spans="3:5" ht="18.75">
      <c r="C545" s="88"/>
      <c r="E545" s="88"/>
    </row>
    <row r="546" spans="3:5" ht="18.75">
      <c r="C546" s="88"/>
      <c r="E546" s="88"/>
    </row>
    <row r="547" spans="3:5" ht="18.75">
      <c r="C547" s="88"/>
      <c r="E547" s="88"/>
    </row>
    <row r="548" spans="3:5" ht="18.75">
      <c r="C548" s="88"/>
      <c r="E548" s="88"/>
    </row>
    <row r="549" spans="3:5" ht="18.75">
      <c r="C549" s="88"/>
      <c r="E549" s="88"/>
    </row>
    <row r="550" spans="3:5" ht="18.75">
      <c r="C550" s="88"/>
      <c r="E550" s="88"/>
    </row>
    <row r="551" spans="3:5" ht="18.75">
      <c r="C551" s="88"/>
      <c r="E551" s="88"/>
    </row>
    <row r="552" spans="3:5" ht="18.75">
      <c r="C552" s="88"/>
      <c r="E552" s="88"/>
    </row>
    <row r="553" spans="3:5" ht="18.75">
      <c r="C553" s="88"/>
      <c r="E553" s="88"/>
    </row>
    <row r="554" spans="3:5" ht="18.75">
      <c r="C554" s="88"/>
      <c r="E554" s="88"/>
    </row>
    <row r="555" spans="3:5" ht="18.75">
      <c r="C555" s="88"/>
      <c r="E555" s="88"/>
    </row>
    <row r="556" spans="3:5" ht="18.75">
      <c r="C556" s="88"/>
      <c r="E556" s="88"/>
    </row>
    <row r="557" spans="3:5" ht="18.75">
      <c r="C557" s="88"/>
      <c r="E557" s="88"/>
    </row>
    <row r="558" spans="3:5" ht="18.75">
      <c r="C558" s="88"/>
      <c r="E558" s="88"/>
    </row>
    <row r="559" spans="3:5" ht="18.75">
      <c r="C559" s="88"/>
      <c r="E559" s="88"/>
    </row>
    <row r="560" spans="3:5" ht="18.75">
      <c r="C560" s="88"/>
      <c r="E560" s="88"/>
    </row>
    <row r="561" spans="3:5" ht="18.75">
      <c r="C561" s="88"/>
      <c r="E561" s="88"/>
    </row>
    <row r="562" spans="3:5" ht="18.75">
      <c r="C562" s="88"/>
      <c r="E562" s="88"/>
    </row>
  </sheetData>
  <sheetProtection/>
  <printOptions gridLines="1" horizontalCentered="1"/>
  <pageMargins left="0.75" right="0.75" top="1" bottom="1" header="0.5" footer="0.5"/>
  <pageSetup horizontalDpi="600" verticalDpi="600" orientation="portrait" scale="60" r:id="rId1"/>
  <headerFooter alignWithMargins="0">
    <oddFooter>&amp;C&amp;"Times New Roman,Bold"&amp;14SCSD Budget 2016-2017&amp;R&amp;"Times New Roman,Bold"&amp;14SM Expenses</oddFooter>
  </headerFooter>
  <rowBreaks count="1" manualBreakCount="1">
    <brk id="5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T398"/>
  <sheetViews>
    <sheetView showGridLines="0" workbookViewId="0" topLeftCell="A25">
      <selection activeCell="B41" sqref="B41"/>
    </sheetView>
  </sheetViews>
  <sheetFormatPr defaultColWidth="9.33203125" defaultRowHeight="12.75"/>
  <cols>
    <col min="1" max="1" width="15.83203125" style="2" customWidth="1"/>
    <col min="2" max="2" width="75.83203125" style="2" customWidth="1"/>
    <col min="3" max="3" width="25.83203125" style="108" customWidth="1"/>
    <col min="4" max="4" width="15.83203125" style="88" customWidth="1"/>
    <col min="5" max="5" width="25.83203125" style="120" customWidth="1"/>
    <col min="6" max="16384" width="9.33203125" style="2" customWidth="1"/>
  </cols>
  <sheetData>
    <row r="1" spans="2:5" ht="27">
      <c r="B1" s="3"/>
      <c r="C1" s="134" t="s">
        <v>630</v>
      </c>
      <c r="D1" s="57"/>
      <c r="E1" s="135" t="s">
        <v>629</v>
      </c>
    </row>
    <row r="2" spans="1:5" ht="45">
      <c r="A2" s="210" t="s">
        <v>14</v>
      </c>
      <c r="B2" s="210" t="s">
        <v>266</v>
      </c>
      <c r="C2" s="136" t="s">
        <v>636</v>
      </c>
      <c r="D2" s="95"/>
      <c r="E2" s="112" t="s">
        <v>718</v>
      </c>
    </row>
    <row r="3" spans="1:5" ht="18.75">
      <c r="A3" s="185" t="s">
        <v>267</v>
      </c>
      <c r="B3" s="186" t="s">
        <v>26</v>
      </c>
      <c r="C3" s="100"/>
      <c r="D3" s="83"/>
      <c r="E3" s="96"/>
    </row>
    <row r="4" spans="1:5" ht="18.75">
      <c r="A4" s="187" t="s">
        <v>268</v>
      </c>
      <c r="B4" s="188" t="s">
        <v>328</v>
      </c>
      <c r="C4" s="122">
        <v>5</v>
      </c>
      <c r="D4" s="109"/>
      <c r="E4" s="114">
        <v>5</v>
      </c>
    </row>
    <row r="5" spans="1:5" ht="18.75">
      <c r="A5" s="187" t="s">
        <v>269</v>
      </c>
      <c r="B5" s="188" t="s">
        <v>329</v>
      </c>
      <c r="C5" s="122"/>
      <c r="D5" s="110"/>
      <c r="E5" s="114"/>
    </row>
    <row r="6" spans="1:5" ht="18.75">
      <c r="A6" s="187" t="s">
        <v>423</v>
      </c>
      <c r="B6" s="188" t="s">
        <v>424</v>
      </c>
      <c r="C6" s="122"/>
      <c r="D6" s="110"/>
      <c r="E6" s="114"/>
    </row>
    <row r="7" spans="1:5" ht="18.75">
      <c r="A7" s="187" t="s">
        <v>493</v>
      </c>
      <c r="B7" s="188" t="s">
        <v>494</v>
      </c>
      <c r="C7" s="122">
        <v>25</v>
      </c>
      <c r="D7" s="110"/>
      <c r="E7" s="114">
        <v>25</v>
      </c>
    </row>
    <row r="8" spans="1:5" ht="18.75">
      <c r="A8" s="187" t="s">
        <v>456</v>
      </c>
      <c r="B8" s="188" t="s">
        <v>457</v>
      </c>
      <c r="C8" s="122"/>
      <c r="D8" s="110"/>
      <c r="E8" s="114"/>
    </row>
    <row r="9" spans="1:5" ht="18.75">
      <c r="A9" s="187" t="s">
        <v>270</v>
      </c>
      <c r="B9" s="188" t="s">
        <v>444</v>
      </c>
      <c r="C9" s="122"/>
      <c r="D9" s="110"/>
      <c r="E9" s="114"/>
    </row>
    <row r="10" spans="1:5" ht="19.5" thickBot="1">
      <c r="A10" s="189"/>
      <c r="B10" s="190" t="s">
        <v>445</v>
      </c>
      <c r="C10" s="198">
        <f>SUM(C3:C9)</f>
        <v>30</v>
      </c>
      <c r="D10" s="172"/>
      <c r="E10" s="179">
        <f>SUM(E3:E9)</f>
        <v>30</v>
      </c>
    </row>
    <row r="11" spans="1:5" ht="19.5" thickTop="1">
      <c r="A11" s="189"/>
      <c r="B11" s="189"/>
      <c r="C11" s="166"/>
      <c r="D11" s="166"/>
      <c r="E11" s="166"/>
    </row>
    <row r="12" spans="1:5" ht="18.75">
      <c r="A12" s="189"/>
      <c r="B12" s="189"/>
      <c r="C12" s="166"/>
      <c r="D12" s="166"/>
      <c r="E12" s="166"/>
    </row>
    <row r="13" spans="1:5" ht="18.75">
      <c r="A13" s="14"/>
      <c r="B13" s="26"/>
      <c r="C13" s="166"/>
      <c r="D13" s="166"/>
      <c r="E13" s="166"/>
    </row>
    <row r="14" spans="1:5" ht="18.75">
      <c r="A14" s="26" t="s">
        <v>14</v>
      </c>
      <c r="B14" s="26" t="s">
        <v>271</v>
      </c>
      <c r="C14" s="166"/>
      <c r="D14" s="166"/>
      <c r="E14" s="166"/>
    </row>
    <row r="15" spans="1:5" ht="18.75">
      <c r="A15" s="49" t="s">
        <v>272</v>
      </c>
      <c r="B15" s="50" t="s">
        <v>271</v>
      </c>
      <c r="C15" s="173"/>
      <c r="D15" s="110"/>
      <c r="E15" s="174"/>
    </row>
    <row r="16" spans="1:5" ht="18.75">
      <c r="A16" s="51" t="s">
        <v>273</v>
      </c>
      <c r="B16" s="52" t="s">
        <v>274</v>
      </c>
      <c r="C16" s="102">
        <v>1.25</v>
      </c>
      <c r="D16" s="110"/>
      <c r="E16" s="114">
        <v>1.25</v>
      </c>
    </row>
    <row r="17" spans="1:5" ht="18.75">
      <c r="A17" s="51" t="s">
        <v>275</v>
      </c>
      <c r="B17" s="52" t="s">
        <v>276</v>
      </c>
      <c r="C17" s="101"/>
      <c r="D17" s="109"/>
      <c r="E17" s="115"/>
    </row>
    <row r="18" spans="1:5" ht="18.75">
      <c r="A18" s="51" t="s">
        <v>396</v>
      </c>
      <c r="B18" s="52" t="s">
        <v>397</v>
      </c>
      <c r="C18" s="102"/>
      <c r="D18" s="110"/>
      <c r="E18" s="114"/>
    </row>
    <row r="19" spans="1:5" ht="18.75">
      <c r="A19" s="51" t="s">
        <v>341</v>
      </c>
      <c r="B19" s="191" t="s">
        <v>425</v>
      </c>
      <c r="C19" s="102"/>
      <c r="D19" s="110"/>
      <c r="E19" s="114"/>
    </row>
    <row r="20" spans="1:5" ht="18.75">
      <c r="A20" s="51" t="s">
        <v>277</v>
      </c>
      <c r="B20" s="191" t="s">
        <v>439</v>
      </c>
      <c r="C20" s="102"/>
      <c r="D20" s="110"/>
      <c r="E20" s="114"/>
    </row>
    <row r="21" spans="1:5" ht="18.75">
      <c r="A21" s="14"/>
      <c r="B21" s="93" t="s">
        <v>383</v>
      </c>
      <c r="C21" s="170">
        <f>SUM(C16:C20)</f>
        <v>1.25</v>
      </c>
      <c r="D21" s="109"/>
      <c r="E21" s="171">
        <f>SUM(E16:E20)</f>
        <v>1.25</v>
      </c>
    </row>
    <row r="22" spans="1:5" ht="18.75">
      <c r="A22" s="49" t="s">
        <v>259</v>
      </c>
      <c r="B22" s="50" t="s">
        <v>260</v>
      </c>
      <c r="C22" s="102"/>
      <c r="D22" s="110"/>
      <c r="E22" s="201"/>
    </row>
    <row r="23" spans="1:5" ht="18.75">
      <c r="A23" s="66" t="s">
        <v>382</v>
      </c>
      <c r="B23" s="192" t="s">
        <v>381</v>
      </c>
      <c r="C23" s="102"/>
      <c r="D23" s="110"/>
      <c r="E23" s="201"/>
    </row>
    <row r="24" spans="1:5" ht="18.75">
      <c r="A24" s="193"/>
      <c r="B24" s="194"/>
      <c r="C24" s="102"/>
      <c r="D24" s="110"/>
      <c r="E24" s="201"/>
    </row>
    <row r="25" spans="1:5" ht="19.5" thickBot="1">
      <c r="A25" s="195"/>
      <c r="B25" s="190" t="s">
        <v>438</v>
      </c>
      <c r="C25" s="170">
        <f>SUM(C21:C24)</f>
        <v>1.25</v>
      </c>
      <c r="D25" s="110"/>
      <c r="E25" s="171">
        <f>SUM(E21:E24)</f>
        <v>1.25</v>
      </c>
    </row>
    <row r="26" spans="1:5" ht="12" customHeight="1" thickTop="1">
      <c r="A26" s="29"/>
      <c r="B26" s="81"/>
      <c r="C26" s="166"/>
      <c r="D26" s="166"/>
      <c r="E26" s="166"/>
    </row>
    <row r="27" spans="1:5" ht="12" customHeight="1">
      <c r="A27" s="29"/>
      <c r="B27" s="81"/>
      <c r="C27" s="166"/>
      <c r="D27" s="166"/>
      <c r="E27" s="166"/>
    </row>
    <row r="28" spans="1:5" s="11" customFormat="1" ht="15.75" customHeight="1">
      <c r="A28" s="199"/>
      <c r="B28" s="199"/>
      <c r="C28" s="200"/>
      <c r="D28" s="200"/>
      <c r="E28" s="200"/>
    </row>
    <row r="29" spans="1:5" ht="12" customHeight="1">
      <c r="A29" s="29"/>
      <c r="B29" s="81"/>
      <c r="C29" s="166"/>
      <c r="D29" s="166"/>
      <c r="E29" s="166"/>
    </row>
    <row r="30" spans="1:5" ht="12" customHeight="1">
      <c r="A30" s="29"/>
      <c r="B30" s="81"/>
      <c r="C30" s="166"/>
      <c r="D30" s="166"/>
      <c r="E30" s="166"/>
    </row>
    <row r="31" spans="1:5" ht="12" customHeight="1">
      <c r="A31" s="29"/>
      <c r="B31" s="81"/>
      <c r="C31" s="166"/>
      <c r="D31" s="166"/>
      <c r="E31" s="166"/>
    </row>
    <row r="32" spans="1:5" ht="27" customHeight="1">
      <c r="A32" s="29"/>
      <c r="B32" s="81"/>
      <c r="C32" s="134" t="s">
        <v>630</v>
      </c>
      <c r="D32" s="57"/>
      <c r="E32" s="135" t="s">
        <v>629</v>
      </c>
    </row>
    <row r="33" spans="1:5" s="1" customFormat="1" ht="45" customHeight="1">
      <c r="A33" s="26" t="s">
        <v>14</v>
      </c>
      <c r="B33" s="26" t="s">
        <v>278</v>
      </c>
      <c r="C33" s="211" t="s">
        <v>636</v>
      </c>
      <c r="D33" s="95"/>
      <c r="E33" s="112" t="s">
        <v>718</v>
      </c>
    </row>
    <row r="34" spans="1:5" s="1" customFormat="1" ht="18.75">
      <c r="A34" s="196" t="s">
        <v>279</v>
      </c>
      <c r="B34" s="27" t="s">
        <v>280</v>
      </c>
      <c r="C34" s="102"/>
      <c r="D34" s="110"/>
      <c r="E34" s="212"/>
    </row>
    <row r="35" spans="1:5" s="1" customFormat="1" ht="18.75">
      <c r="A35" s="51" t="s">
        <v>281</v>
      </c>
      <c r="B35" s="52" t="s">
        <v>282</v>
      </c>
      <c r="C35" s="102">
        <v>1200</v>
      </c>
      <c r="D35" s="109"/>
      <c r="E35" s="174">
        <v>1200</v>
      </c>
    </row>
    <row r="36" spans="1:5" s="1" customFormat="1" ht="18.75">
      <c r="A36" s="51" t="s">
        <v>574</v>
      </c>
      <c r="B36" s="52" t="s">
        <v>624</v>
      </c>
      <c r="C36" s="102">
        <v>100</v>
      </c>
      <c r="D36" s="110"/>
      <c r="E36" s="114">
        <v>100</v>
      </c>
    </row>
    <row r="37" spans="1:5" s="1" customFormat="1" ht="18.75">
      <c r="A37" s="51" t="s">
        <v>283</v>
      </c>
      <c r="B37" s="52" t="s">
        <v>284</v>
      </c>
      <c r="C37" s="102">
        <v>500</v>
      </c>
      <c r="D37" s="110"/>
      <c r="E37" s="114">
        <v>500</v>
      </c>
    </row>
    <row r="38" spans="1:5" s="1" customFormat="1" ht="18.75">
      <c r="A38" s="197"/>
      <c r="B38" s="29"/>
      <c r="C38" s="178">
        <f>SUM(C35:C37)</f>
        <v>1800</v>
      </c>
      <c r="D38" s="172"/>
      <c r="E38" s="179">
        <f>SUM(E35:E37)</f>
        <v>1800</v>
      </c>
    </row>
    <row r="39" spans="1:5" s="1" customFormat="1" ht="18.75">
      <c r="A39" s="197"/>
      <c r="B39" s="29"/>
      <c r="C39" s="166"/>
      <c r="D39" s="166"/>
      <c r="E39" s="166"/>
    </row>
    <row r="40" spans="1:5" s="1" customFormat="1" ht="18.75">
      <c r="A40" s="196" t="s">
        <v>285</v>
      </c>
      <c r="B40" s="27" t="s">
        <v>286</v>
      </c>
      <c r="C40" s="166"/>
      <c r="D40" s="166"/>
      <c r="E40" s="166"/>
    </row>
    <row r="41" spans="1:5" s="1" customFormat="1" ht="18.75">
      <c r="A41" s="51" t="s">
        <v>287</v>
      </c>
      <c r="B41" s="52" t="s">
        <v>288</v>
      </c>
      <c r="C41" s="102">
        <v>3000</v>
      </c>
      <c r="D41" s="109"/>
      <c r="E41" s="114">
        <v>3000</v>
      </c>
    </row>
    <row r="42" spans="1:5" s="1" customFormat="1" ht="18.75">
      <c r="A42" s="51" t="s">
        <v>575</v>
      </c>
      <c r="B42" s="52" t="s">
        <v>625</v>
      </c>
      <c r="C42" s="102">
        <v>500</v>
      </c>
      <c r="D42" s="110"/>
      <c r="E42" s="114">
        <v>500</v>
      </c>
    </row>
    <row r="43" spans="1:5" s="1" customFormat="1" ht="18.75">
      <c r="A43" s="51" t="s">
        <v>289</v>
      </c>
      <c r="B43" s="59" t="s">
        <v>290</v>
      </c>
      <c r="C43" s="102">
        <v>500</v>
      </c>
      <c r="D43" s="109"/>
      <c r="E43" s="114">
        <v>500</v>
      </c>
    </row>
    <row r="44" spans="1:176" s="205" customFormat="1" ht="18.75">
      <c r="A44" s="203"/>
      <c r="B44" s="204"/>
      <c r="C44" s="178">
        <f>SUM(C41:C43)</f>
        <v>4000</v>
      </c>
      <c r="D44" s="109"/>
      <c r="E44" s="233">
        <f>SUM(E41:E43)</f>
        <v>4000</v>
      </c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  <c r="BP44" s="232"/>
      <c r="BQ44" s="232"/>
      <c r="BR44" s="232"/>
      <c r="BS44" s="232"/>
      <c r="BT44" s="232"/>
      <c r="BU44" s="232"/>
      <c r="BV44" s="232"/>
      <c r="BW44" s="232"/>
      <c r="BX44" s="232"/>
      <c r="BY44" s="232"/>
      <c r="BZ44" s="232"/>
      <c r="CA44" s="232"/>
      <c r="CB44" s="232"/>
      <c r="CC44" s="232"/>
      <c r="CD44" s="232"/>
      <c r="CE44" s="232"/>
      <c r="CF44" s="232"/>
      <c r="CG44" s="232"/>
      <c r="CH44" s="232"/>
      <c r="CI44" s="232"/>
      <c r="CJ44" s="232"/>
      <c r="CK44" s="232"/>
      <c r="CL44" s="232"/>
      <c r="CM44" s="232"/>
      <c r="CN44" s="232"/>
      <c r="CO44" s="232"/>
      <c r="CP44" s="232"/>
      <c r="CQ44" s="232"/>
      <c r="CR44" s="232"/>
      <c r="CS44" s="232"/>
      <c r="CT44" s="232"/>
      <c r="CU44" s="232"/>
      <c r="CV44" s="232"/>
      <c r="CW44" s="232"/>
      <c r="CX44" s="232"/>
      <c r="CY44" s="232"/>
      <c r="CZ44" s="232"/>
      <c r="DA44" s="232"/>
      <c r="DB44" s="232"/>
      <c r="DC44" s="232"/>
      <c r="DD44" s="232"/>
      <c r="DE44" s="232"/>
      <c r="DF44" s="232"/>
      <c r="DG44" s="232"/>
      <c r="DH44" s="232"/>
      <c r="DI44" s="232"/>
      <c r="DJ44" s="232"/>
      <c r="DK44" s="232"/>
      <c r="DL44" s="232"/>
      <c r="DM44" s="232"/>
      <c r="DN44" s="232"/>
      <c r="DO44" s="232"/>
      <c r="DP44" s="232"/>
      <c r="DQ44" s="232"/>
      <c r="DR44" s="232"/>
      <c r="DS44" s="232"/>
      <c r="DT44" s="232"/>
      <c r="DU44" s="232"/>
      <c r="DV44" s="232"/>
      <c r="DW44" s="232"/>
      <c r="DX44" s="232"/>
      <c r="DY44" s="232"/>
      <c r="DZ44" s="232"/>
      <c r="EA44" s="232"/>
      <c r="EB44" s="232"/>
      <c r="EC44" s="232"/>
      <c r="ED44" s="232"/>
      <c r="EE44" s="232"/>
      <c r="EF44" s="232"/>
      <c r="EG44" s="232"/>
      <c r="EH44" s="232"/>
      <c r="EI44" s="232"/>
      <c r="EJ44" s="232"/>
      <c r="EK44" s="232"/>
      <c r="EL44" s="232"/>
      <c r="EM44" s="232"/>
      <c r="EN44" s="232"/>
      <c r="EO44" s="232"/>
      <c r="EP44" s="232"/>
      <c r="EQ44" s="232"/>
      <c r="ER44" s="232"/>
      <c r="ES44" s="232"/>
      <c r="ET44" s="232"/>
      <c r="EU44" s="232"/>
      <c r="EV44" s="232"/>
      <c r="EW44" s="232"/>
      <c r="EX44" s="232"/>
      <c r="EY44" s="232"/>
      <c r="EZ44" s="232"/>
      <c r="FA44" s="232"/>
      <c r="FB44" s="232"/>
      <c r="FC44" s="232"/>
      <c r="FD44" s="232"/>
      <c r="FE44" s="232"/>
      <c r="FF44" s="232"/>
      <c r="FG44" s="232"/>
      <c r="FH44" s="232"/>
      <c r="FI44" s="232"/>
      <c r="FJ44" s="232"/>
      <c r="FK44" s="232"/>
      <c r="FL44" s="232"/>
      <c r="FM44" s="232"/>
      <c r="FN44" s="232"/>
      <c r="FO44" s="232"/>
      <c r="FP44" s="232"/>
      <c r="FQ44" s="232"/>
      <c r="FR44" s="232"/>
      <c r="FS44" s="232"/>
      <c r="FT44" s="234"/>
    </row>
    <row r="45" spans="1:175" s="1" customFormat="1" ht="18.75">
      <c r="A45" s="197"/>
      <c r="B45" s="74"/>
      <c r="C45" s="166"/>
      <c r="D45" s="166"/>
      <c r="E45" s="166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2"/>
      <c r="BQ45" s="232"/>
      <c r="BR45" s="232"/>
      <c r="BS45" s="232"/>
      <c r="BT45" s="232"/>
      <c r="BU45" s="232"/>
      <c r="BV45" s="232"/>
      <c r="BW45" s="232"/>
      <c r="BX45" s="232"/>
      <c r="BY45" s="232"/>
      <c r="BZ45" s="232"/>
      <c r="CA45" s="232"/>
      <c r="CB45" s="232"/>
      <c r="CC45" s="232"/>
      <c r="CD45" s="232"/>
      <c r="CE45" s="232"/>
      <c r="CF45" s="232"/>
      <c r="CG45" s="232"/>
      <c r="CH45" s="232"/>
      <c r="CI45" s="232"/>
      <c r="CJ45" s="232"/>
      <c r="CK45" s="232"/>
      <c r="CL45" s="232"/>
      <c r="CM45" s="232"/>
      <c r="CN45" s="232"/>
      <c r="CO45" s="232"/>
      <c r="CP45" s="232"/>
      <c r="CQ45" s="232"/>
      <c r="CR45" s="232"/>
      <c r="CS45" s="232"/>
      <c r="CT45" s="232"/>
      <c r="CU45" s="232"/>
      <c r="CV45" s="232"/>
      <c r="CW45" s="232"/>
      <c r="CX45" s="232"/>
      <c r="CY45" s="232"/>
      <c r="CZ45" s="232"/>
      <c r="DA45" s="232"/>
      <c r="DB45" s="232"/>
      <c r="DC45" s="232"/>
      <c r="DD45" s="232"/>
      <c r="DE45" s="232"/>
      <c r="DF45" s="232"/>
      <c r="DG45" s="232"/>
      <c r="DH45" s="232"/>
      <c r="DI45" s="232"/>
      <c r="DJ45" s="232"/>
      <c r="DK45" s="232"/>
      <c r="DL45" s="232"/>
      <c r="DM45" s="232"/>
      <c r="DN45" s="232"/>
      <c r="DO45" s="232"/>
      <c r="DP45" s="232"/>
      <c r="DQ45" s="232"/>
      <c r="DR45" s="232"/>
      <c r="DS45" s="232"/>
      <c r="DT45" s="232"/>
      <c r="DU45" s="232"/>
      <c r="DV45" s="232"/>
      <c r="DW45" s="232"/>
      <c r="DX45" s="232"/>
      <c r="DY45" s="232"/>
      <c r="DZ45" s="232"/>
      <c r="EA45" s="232"/>
      <c r="EB45" s="232"/>
      <c r="EC45" s="232"/>
      <c r="ED45" s="232"/>
      <c r="EE45" s="232"/>
      <c r="EF45" s="232"/>
      <c r="EG45" s="232"/>
      <c r="EH45" s="232"/>
      <c r="EI45" s="232"/>
      <c r="EJ45" s="232"/>
      <c r="EK45" s="232"/>
      <c r="EL45" s="232"/>
      <c r="EM45" s="232"/>
      <c r="EN45" s="232"/>
      <c r="EO45" s="232"/>
      <c r="EP45" s="232"/>
      <c r="EQ45" s="232"/>
      <c r="ER45" s="232"/>
      <c r="ES45" s="232"/>
      <c r="ET45" s="232"/>
      <c r="EU45" s="232"/>
      <c r="EV45" s="232"/>
      <c r="EW45" s="232"/>
      <c r="EX45" s="232"/>
      <c r="EY45" s="232"/>
      <c r="EZ45" s="232"/>
      <c r="FA45" s="232"/>
      <c r="FB45" s="232"/>
      <c r="FC45" s="232"/>
      <c r="FD45" s="232"/>
      <c r="FE45" s="232"/>
      <c r="FF45" s="232"/>
      <c r="FG45" s="232"/>
      <c r="FH45" s="232"/>
      <c r="FI45" s="232"/>
      <c r="FJ45" s="232"/>
      <c r="FK45" s="232"/>
      <c r="FL45" s="232"/>
      <c r="FM45" s="232"/>
      <c r="FN45" s="232"/>
      <c r="FO45" s="232"/>
      <c r="FP45" s="232"/>
      <c r="FQ45" s="232"/>
      <c r="FR45" s="232"/>
      <c r="FS45" s="232"/>
    </row>
    <row r="46" spans="1:5" s="1" customFormat="1" ht="18.75">
      <c r="A46" s="196" t="s">
        <v>291</v>
      </c>
      <c r="B46" s="27" t="s">
        <v>292</v>
      </c>
      <c r="C46" s="166"/>
      <c r="D46" s="166"/>
      <c r="E46" s="166"/>
    </row>
    <row r="47" spans="1:5" s="1" customFormat="1" ht="18.75">
      <c r="A47" s="51" t="s">
        <v>293</v>
      </c>
      <c r="B47" s="52" t="s">
        <v>294</v>
      </c>
      <c r="C47" s="173">
        <v>3500</v>
      </c>
      <c r="D47" s="110"/>
      <c r="E47" s="114">
        <v>3500</v>
      </c>
    </row>
    <row r="48" spans="1:5" s="1" customFormat="1" ht="18.75">
      <c r="A48" s="51" t="s">
        <v>576</v>
      </c>
      <c r="B48" s="52" t="s">
        <v>626</v>
      </c>
      <c r="C48" s="102">
        <v>600</v>
      </c>
      <c r="D48" s="110"/>
      <c r="E48" s="114">
        <v>600</v>
      </c>
    </row>
    <row r="49" spans="1:5" s="1" customFormat="1" ht="18.75">
      <c r="A49" s="51" t="s">
        <v>295</v>
      </c>
      <c r="B49" s="52" t="s">
        <v>296</v>
      </c>
      <c r="C49" s="102">
        <v>800</v>
      </c>
      <c r="D49" s="109"/>
      <c r="E49" s="114">
        <v>800</v>
      </c>
    </row>
    <row r="50" spans="1:5" s="1" customFormat="1" ht="18.75">
      <c r="A50" s="197"/>
      <c r="B50" s="29"/>
      <c r="C50" s="198">
        <f>SUM(C47:C49)</f>
        <v>4900</v>
      </c>
      <c r="D50" s="172"/>
      <c r="E50" s="179">
        <f>SUM(E47:E49)</f>
        <v>4900</v>
      </c>
    </row>
    <row r="51" spans="1:5" s="1" customFormat="1" ht="19.5" thickBot="1">
      <c r="A51" s="197"/>
      <c r="B51" s="29"/>
      <c r="C51" s="166"/>
      <c r="D51" s="166"/>
      <c r="E51" s="166"/>
    </row>
    <row r="52" spans="1:5" s="1" customFormat="1" ht="20.25" thickBot="1" thickTop="1">
      <c r="A52" s="14"/>
      <c r="B52" s="190" t="s">
        <v>440</v>
      </c>
      <c r="C52" s="207">
        <f>C38+C44+C50</f>
        <v>10700</v>
      </c>
      <c r="D52" s="208"/>
      <c r="E52" s="209">
        <f>E38+E44+E50</f>
        <v>10700</v>
      </c>
    </row>
    <row r="53" spans="1:5" s="1" customFormat="1" ht="12" customHeight="1" thickTop="1">
      <c r="A53" s="14"/>
      <c r="B53" s="14"/>
      <c r="C53" s="166"/>
      <c r="D53" s="166"/>
      <c r="E53" s="166"/>
    </row>
    <row r="54" spans="1:5" s="1" customFormat="1" ht="12" customHeight="1">
      <c r="A54" s="14"/>
      <c r="B54" s="14"/>
      <c r="C54" s="166"/>
      <c r="D54" s="166"/>
      <c r="E54" s="166"/>
    </row>
    <row r="55" spans="1:5" s="1" customFormat="1" ht="12" customHeight="1">
      <c r="A55" s="14"/>
      <c r="B55" s="14"/>
      <c r="C55" s="177"/>
      <c r="D55" s="177"/>
      <c r="E55" s="177"/>
    </row>
    <row r="56" spans="1:5" s="1" customFormat="1" ht="18.75">
      <c r="A56" s="14"/>
      <c r="B56" s="26"/>
      <c r="C56" s="166"/>
      <c r="D56" s="166"/>
      <c r="E56" s="166"/>
    </row>
    <row r="57" spans="1:5" s="1" customFormat="1" ht="18.75">
      <c r="A57" s="76" t="s">
        <v>14</v>
      </c>
      <c r="B57" s="76" t="s">
        <v>297</v>
      </c>
      <c r="C57" s="166"/>
      <c r="D57" s="166"/>
      <c r="E57" s="166"/>
    </row>
    <row r="58" spans="1:5" s="1" customFormat="1" ht="18.75">
      <c r="A58" s="84" t="s">
        <v>298</v>
      </c>
      <c r="B58" s="202" t="s">
        <v>297</v>
      </c>
      <c r="C58" s="173"/>
      <c r="D58" s="110"/>
      <c r="E58" s="174"/>
    </row>
    <row r="59" spans="1:5" s="1" customFormat="1" ht="18.75">
      <c r="A59" s="51" t="s">
        <v>299</v>
      </c>
      <c r="B59" s="52" t="s">
        <v>300</v>
      </c>
      <c r="C59" s="102">
        <v>270</v>
      </c>
      <c r="D59" s="110"/>
      <c r="E59" s="114">
        <v>270</v>
      </c>
    </row>
    <row r="60" spans="1:5" s="1" customFormat="1" ht="18.75">
      <c r="A60" s="51" t="s">
        <v>301</v>
      </c>
      <c r="B60" s="52" t="s">
        <v>302</v>
      </c>
      <c r="C60" s="102">
        <v>600</v>
      </c>
      <c r="D60" s="109"/>
      <c r="E60" s="114">
        <v>600</v>
      </c>
    </row>
    <row r="61" spans="1:5" s="1" customFormat="1" ht="18.75">
      <c r="A61" s="51" t="s">
        <v>303</v>
      </c>
      <c r="B61" s="52" t="s">
        <v>304</v>
      </c>
      <c r="C61" s="102">
        <v>735</v>
      </c>
      <c r="D61" s="110"/>
      <c r="E61" s="114">
        <v>735</v>
      </c>
    </row>
    <row r="62" spans="1:5" s="1" customFormat="1" ht="19.5" thickBot="1">
      <c r="A62" s="71"/>
      <c r="B62" s="29"/>
      <c r="C62" s="206"/>
      <c r="D62" s="166"/>
      <c r="E62" s="206"/>
    </row>
    <row r="63" spans="1:5" s="1" customFormat="1" ht="20.25" thickBot="1" thickTop="1">
      <c r="A63" s="197"/>
      <c r="B63" s="190" t="s">
        <v>441</v>
      </c>
      <c r="C63" s="198">
        <f>SUM(C59:C61)</f>
        <v>1605</v>
      </c>
      <c r="D63" s="208"/>
      <c r="E63" s="179">
        <f>SUM(E59:E61)</f>
        <v>1605</v>
      </c>
    </row>
    <row r="64" spans="3:5" ht="19.5" thickTop="1">
      <c r="C64" s="166"/>
      <c r="D64" s="166"/>
      <c r="E64" s="166"/>
    </row>
    <row r="65" spans="3:5" ht="18.75">
      <c r="C65" s="175"/>
      <c r="D65" s="175"/>
      <c r="E65" s="175"/>
    </row>
    <row r="66" spans="3:5" ht="18.75">
      <c r="C66" s="176"/>
      <c r="D66" s="176"/>
      <c r="E66" s="176"/>
    </row>
    <row r="67" spans="3:5" ht="18.75">
      <c r="C67" s="166"/>
      <c r="D67" s="166"/>
      <c r="E67" s="166"/>
    </row>
    <row r="68" spans="3:5" ht="18.75">
      <c r="C68" s="166"/>
      <c r="D68" s="166"/>
      <c r="E68" s="166"/>
    </row>
    <row r="69" spans="3:5" ht="18.75">
      <c r="C69" s="166"/>
      <c r="D69" s="166"/>
      <c r="E69" s="166"/>
    </row>
    <row r="70" spans="3:5" ht="18.75">
      <c r="C70" s="166"/>
      <c r="D70" s="166"/>
      <c r="E70" s="166"/>
    </row>
    <row r="71" spans="3:5" ht="18.75">
      <c r="C71" s="166"/>
      <c r="D71" s="166"/>
      <c r="E71" s="166"/>
    </row>
    <row r="72" spans="3:5" ht="18.75">
      <c r="C72" s="166"/>
      <c r="D72" s="166"/>
      <c r="E72" s="166"/>
    </row>
    <row r="73" spans="3:5" ht="18.75">
      <c r="C73" s="166"/>
      <c r="D73" s="166"/>
      <c r="E73" s="166"/>
    </row>
    <row r="74" spans="3:5" ht="18.75">
      <c r="C74" s="166"/>
      <c r="D74" s="166"/>
      <c r="E74" s="166"/>
    </row>
    <row r="75" spans="3:5" ht="18.75">
      <c r="C75" s="166"/>
      <c r="D75" s="166"/>
      <c r="E75" s="166"/>
    </row>
    <row r="76" spans="3:5" ht="18.75">
      <c r="C76" s="166"/>
      <c r="D76" s="166"/>
      <c r="E76" s="166"/>
    </row>
    <row r="77" spans="3:5" ht="18.75">
      <c r="C77" s="166"/>
      <c r="D77" s="166"/>
      <c r="E77" s="166"/>
    </row>
    <row r="78" spans="3:5" ht="18.75">
      <c r="C78" s="88"/>
      <c r="E78" s="88"/>
    </row>
    <row r="79" spans="3:5" ht="18.75">
      <c r="C79" s="177"/>
      <c r="D79" s="177"/>
      <c r="E79" s="177"/>
    </row>
    <row r="80" spans="3:5" ht="18.75">
      <c r="C80" s="166"/>
      <c r="D80" s="166"/>
      <c r="E80" s="166"/>
    </row>
    <row r="81" spans="3:5" ht="18.75">
      <c r="C81" s="166"/>
      <c r="D81" s="166"/>
      <c r="E81" s="166"/>
    </row>
    <row r="82" spans="3:5" ht="18.75">
      <c r="C82" s="166"/>
      <c r="D82" s="166"/>
      <c r="E82" s="166"/>
    </row>
    <row r="83" spans="3:5" ht="18.75">
      <c r="C83" s="177"/>
      <c r="D83" s="177"/>
      <c r="E83" s="177"/>
    </row>
    <row r="84" spans="3:5" ht="18.75">
      <c r="C84" s="166"/>
      <c r="D84" s="166"/>
      <c r="E84" s="166"/>
    </row>
    <row r="85" spans="3:5" ht="18.75">
      <c r="C85" s="166"/>
      <c r="D85" s="166"/>
      <c r="E85" s="166"/>
    </row>
    <row r="86" spans="3:5" ht="18.75">
      <c r="C86" s="166"/>
      <c r="D86" s="166"/>
      <c r="E86" s="166"/>
    </row>
    <row r="87" spans="3:5" ht="18.75">
      <c r="C87" s="166"/>
      <c r="D87" s="166"/>
      <c r="E87" s="166"/>
    </row>
    <row r="88" spans="3:5" ht="18.75">
      <c r="C88" s="175"/>
      <c r="D88" s="175"/>
      <c r="E88" s="175"/>
    </row>
    <row r="89" spans="3:5" ht="18.75">
      <c r="C89" s="176"/>
      <c r="D89" s="176"/>
      <c r="E89" s="176"/>
    </row>
    <row r="90" spans="3:5" ht="18.75">
      <c r="C90" s="177"/>
      <c r="D90" s="177"/>
      <c r="E90" s="177"/>
    </row>
    <row r="91" spans="3:5" ht="18.75">
      <c r="C91" s="166"/>
      <c r="D91" s="166"/>
      <c r="E91" s="166"/>
    </row>
    <row r="92" spans="3:5" ht="18.75">
      <c r="C92" s="166"/>
      <c r="D92" s="166"/>
      <c r="E92" s="166"/>
    </row>
    <row r="93" spans="3:5" ht="18.75">
      <c r="C93" s="166"/>
      <c r="D93" s="166"/>
      <c r="E93" s="166"/>
    </row>
    <row r="94" spans="3:5" ht="18.75">
      <c r="C94" s="166"/>
      <c r="D94" s="166"/>
      <c r="E94" s="166"/>
    </row>
    <row r="95" spans="3:5" ht="18.75">
      <c r="C95" s="166"/>
      <c r="D95" s="166"/>
      <c r="E95" s="166"/>
    </row>
    <row r="96" spans="3:5" ht="18.75">
      <c r="C96" s="166"/>
      <c r="D96" s="166"/>
      <c r="E96" s="166"/>
    </row>
    <row r="97" spans="3:5" ht="18.75">
      <c r="C97" s="166"/>
      <c r="D97" s="166"/>
      <c r="E97" s="166"/>
    </row>
    <row r="98" spans="3:5" ht="18.75">
      <c r="C98" s="166"/>
      <c r="D98" s="166"/>
      <c r="E98" s="166"/>
    </row>
    <row r="99" spans="3:5" ht="18.75">
      <c r="C99" s="166"/>
      <c r="D99" s="166"/>
      <c r="E99" s="166"/>
    </row>
    <row r="100" spans="3:5" ht="18.75">
      <c r="C100" s="166"/>
      <c r="D100" s="166"/>
      <c r="E100" s="166"/>
    </row>
    <row r="101" spans="3:5" ht="18.75">
      <c r="C101" s="166"/>
      <c r="D101" s="166"/>
      <c r="E101" s="166"/>
    </row>
    <row r="102" spans="3:5" ht="18.75">
      <c r="C102" s="166"/>
      <c r="D102" s="166"/>
      <c r="E102" s="166"/>
    </row>
    <row r="103" spans="3:5" ht="18.75">
      <c r="C103" s="166"/>
      <c r="D103" s="166"/>
      <c r="E103" s="166"/>
    </row>
    <row r="104" spans="3:5" ht="18.75">
      <c r="C104" s="166"/>
      <c r="D104" s="166"/>
      <c r="E104" s="166"/>
    </row>
    <row r="105" spans="3:5" ht="18.75">
      <c r="C105" s="177"/>
      <c r="D105" s="177"/>
      <c r="E105" s="177"/>
    </row>
    <row r="106" spans="3:5" ht="18.75">
      <c r="C106" s="166"/>
      <c r="D106" s="166"/>
      <c r="E106" s="166"/>
    </row>
    <row r="107" spans="3:5" ht="18.75">
      <c r="C107" s="166"/>
      <c r="D107" s="166"/>
      <c r="E107" s="166"/>
    </row>
    <row r="108" spans="3:5" ht="18.75">
      <c r="C108" s="166"/>
      <c r="D108" s="166"/>
      <c r="E108" s="166"/>
    </row>
    <row r="109" spans="3:5" ht="18.75">
      <c r="C109" s="166"/>
      <c r="D109" s="166"/>
      <c r="E109" s="166"/>
    </row>
    <row r="110" spans="3:5" ht="18.75">
      <c r="C110" s="166"/>
      <c r="D110" s="166"/>
      <c r="E110" s="166"/>
    </row>
    <row r="111" spans="3:5" ht="18.75">
      <c r="C111" s="166"/>
      <c r="D111" s="166"/>
      <c r="E111" s="166"/>
    </row>
    <row r="112" spans="3:5" ht="18.75">
      <c r="C112" s="177"/>
      <c r="D112" s="177"/>
      <c r="E112" s="177"/>
    </row>
    <row r="113" spans="3:5" ht="18.75">
      <c r="C113" s="166"/>
      <c r="D113" s="166"/>
      <c r="E113" s="166"/>
    </row>
    <row r="114" spans="3:5" ht="18.75">
      <c r="C114" s="166"/>
      <c r="D114" s="166"/>
      <c r="E114" s="166"/>
    </row>
    <row r="115" spans="3:5" ht="18.75">
      <c r="C115" s="166"/>
      <c r="D115" s="166"/>
      <c r="E115" s="166"/>
    </row>
    <row r="116" spans="3:5" ht="18.75">
      <c r="C116" s="166"/>
      <c r="D116" s="166"/>
      <c r="E116" s="166"/>
    </row>
    <row r="117" spans="3:5" ht="18.75">
      <c r="C117" s="166"/>
      <c r="D117" s="166"/>
      <c r="E117" s="166"/>
    </row>
    <row r="118" spans="3:5" ht="18.75">
      <c r="C118" s="166"/>
      <c r="D118" s="166"/>
      <c r="E118" s="166"/>
    </row>
    <row r="119" spans="3:5" ht="18.75">
      <c r="C119" s="166"/>
      <c r="D119" s="166"/>
      <c r="E119" s="166"/>
    </row>
    <row r="120" spans="3:5" ht="18.75">
      <c r="C120" s="177"/>
      <c r="D120" s="177"/>
      <c r="E120" s="177"/>
    </row>
    <row r="121" spans="3:5" ht="18.75">
      <c r="C121" s="166"/>
      <c r="D121" s="166"/>
      <c r="E121" s="166"/>
    </row>
    <row r="122" spans="3:5" ht="18.75">
      <c r="C122" s="166"/>
      <c r="D122" s="166"/>
      <c r="E122" s="166"/>
    </row>
    <row r="123" spans="3:5" ht="18.75">
      <c r="C123" s="166"/>
      <c r="D123" s="166"/>
      <c r="E123" s="166"/>
    </row>
    <row r="124" spans="3:5" ht="18.75">
      <c r="C124" s="166"/>
      <c r="D124" s="166"/>
      <c r="E124" s="166"/>
    </row>
    <row r="125" spans="3:5" ht="18.75">
      <c r="C125" s="166"/>
      <c r="D125" s="166"/>
      <c r="E125" s="166"/>
    </row>
    <row r="126" spans="3:5" ht="18.75">
      <c r="C126" s="166"/>
      <c r="D126" s="166"/>
      <c r="E126" s="166"/>
    </row>
    <row r="127" spans="3:5" ht="18.75">
      <c r="C127" s="166"/>
      <c r="D127" s="166"/>
      <c r="E127" s="166"/>
    </row>
    <row r="128" spans="3:5" ht="18.75">
      <c r="C128" s="166"/>
      <c r="D128" s="166"/>
      <c r="E128" s="166"/>
    </row>
    <row r="129" spans="3:5" ht="18.75">
      <c r="C129" s="177"/>
      <c r="D129" s="177"/>
      <c r="E129" s="177"/>
    </row>
    <row r="130" spans="3:5" ht="18.75">
      <c r="C130" s="166"/>
      <c r="D130" s="166"/>
      <c r="E130" s="166"/>
    </row>
    <row r="131" spans="3:5" ht="18.75">
      <c r="C131" s="166"/>
      <c r="D131" s="166"/>
      <c r="E131" s="166"/>
    </row>
    <row r="132" spans="3:5" ht="18.75">
      <c r="C132" s="166"/>
      <c r="D132" s="166"/>
      <c r="E132" s="166"/>
    </row>
    <row r="133" spans="3:5" ht="18.75">
      <c r="C133" s="175"/>
      <c r="D133" s="175"/>
      <c r="E133" s="175"/>
    </row>
    <row r="134" spans="3:5" ht="18.75">
      <c r="C134" s="176"/>
      <c r="D134" s="176"/>
      <c r="E134" s="176"/>
    </row>
    <row r="135" spans="3:5" ht="18.75">
      <c r="C135" s="177"/>
      <c r="D135" s="177"/>
      <c r="E135" s="177"/>
    </row>
    <row r="136" spans="3:5" ht="18.75">
      <c r="C136" s="166"/>
      <c r="D136" s="166"/>
      <c r="E136" s="166"/>
    </row>
    <row r="137" spans="3:5" ht="18.75">
      <c r="C137" s="175"/>
      <c r="D137" s="175"/>
      <c r="E137" s="175"/>
    </row>
    <row r="138" spans="3:5" ht="18.75">
      <c r="C138" s="176"/>
      <c r="D138" s="176"/>
      <c r="E138" s="176"/>
    </row>
    <row r="139" spans="3:5" ht="18.75">
      <c r="C139" s="177"/>
      <c r="D139" s="177"/>
      <c r="E139" s="177"/>
    </row>
    <row r="140" spans="3:5" ht="18.75">
      <c r="C140" s="166"/>
      <c r="D140" s="166"/>
      <c r="E140" s="166"/>
    </row>
    <row r="141" spans="3:5" ht="18.75">
      <c r="C141" s="166"/>
      <c r="D141" s="166"/>
      <c r="E141" s="166"/>
    </row>
    <row r="142" spans="3:5" ht="18.75">
      <c r="C142" s="166"/>
      <c r="D142" s="166"/>
      <c r="E142" s="166"/>
    </row>
    <row r="143" spans="3:5" ht="18.75">
      <c r="C143" s="166"/>
      <c r="D143" s="166"/>
      <c r="E143" s="166"/>
    </row>
    <row r="144" spans="3:5" ht="18.75">
      <c r="C144" s="166"/>
      <c r="D144" s="166"/>
      <c r="E144" s="166"/>
    </row>
    <row r="145" spans="3:5" ht="18.75">
      <c r="C145" s="177"/>
      <c r="D145" s="177"/>
      <c r="E145" s="177"/>
    </row>
    <row r="146" spans="3:5" ht="18.75">
      <c r="C146" s="166"/>
      <c r="D146" s="166"/>
      <c r="E146" s="166"/>
    </row>
    <row r="147" spans="3:5" ht="18.75">
      <c r="C147" s="166"/>
      <c r="D147" s="166"/>
      <c r="E147" s="166"/>
    </row>
    <row r="148" spans="3:5" ht="18.75">
      <c r="C148" s="166"/>
      <c r="D148" s="166"/>
      <c r="E148" s="166"/>
    </row>
    <row r="149" spans="3:5" ht="18.75">
      <c r="C149" s="166"/>
      <c r="D149" s="166"/>
      <c r="E149" s="166"/>
    </row>
    <row r="150" spans="3:5" ht="18.75">
      <c r="C150" s="166"/>
      <c r="D150" s="166"/>
      <c r="E150" s="166"/>
    </row>
    <row r="151" spans="3:5" ht="18.75">
      <c r="C151" s="166"/>
      <c r="D151" s="166"/>
      <c r="E151" s="166"/>
    </row>
    <row r="152" spans="3:5" ht="18.75">
      <c r="C152" s="175"/>
      <c r="D152" s="175"/>
      <c r="E152" s="175"/>
    </row>
    <row r="153" spans="3:5" ht="18.75">
      <c r="C153" s="88"/>
      <c r="E153" s="88"/>
    </row>
    <row r="154" spans="3:5" ht="18.75">
      <c r="C154" s="88"/>
      <c r="E154" s="88"/>
    </row>
    <row r="155" spans="3:5" ht="18.75">
      <c r="C155" s="175"/>
      <c r="D155" s="175"/>
      <c r="E155" s="175"/>
    </row>
    <row r="156" spans="3:5" ht="18.75">
      <c r="C156" s="88"/>
      <c r="E156" s="88"/>
    </row>
    <row r="157" spans="3:5" ht="18.75">
      <c r="C157" s="88"/>
      <c r="E157" s="88"/>
    </row>
    <row r="158" spans="3:5" ht="18.75">
      <c r="C158" s="88"/>
      <c r="E158" s="88"/>
    </row>
    <row r="159" spans="3:5" ht="18.75">
      <c r="C159" s="88"/>
      <c r="E159" s="88"/>
    </row>
    <row r="160" spans="3:5" ht="18.75">
      <c r="C160" s="88"/>
      <c r="E160" s="88"/>
    </row>
    <row r="161" spans="3:5" ht="18.75">
      <c r="C161" s="88"/>
      <c r="E161" s="88"/>
    </row>
    <row r="162" spans="3:5" ht="18.75">
      <c r="C162" s="88"/>
      <c r="E162" s="88"/>
    </row>
    <row r="163" spans="3:5" ht="18.75">
      <c r="C163" s="88"/>
      <c r="E163" s="88"/>
    </row>
    <row r="164" spans="3:5" ht="18.75">
      <c r="C164" s="88"/>
      <c r="E164" s="88"/>
    </row>
    <row r="165" spans="3:5" ht="18.75">
      <c r="C165" s="88"/>
      <c r="E165" s="88"/>
    </row>
    <row r="166" spans="3:5" ht="18.75">
      <c r="C166" s="88"/>
      <c r="E166" s="88"/>
    </row>
    <row r="167" spans="3:5" ht="18.75">
      <c r="C167" s="88"/>
      <c r="E167" s="88"/>
    </row>
    <row r="168" spans="3:5" ht="18.75">
      <c r="C168" s="88"/>
      <c r="E168" s="88"/>
    </row>
    <row r="169" spans="3:5" ht="18.75">
      <c r="C169" s="88"/>
      <c r="E169" s="88"/>
    </row>
    <row r="170" spans="3:5" ht="18.75">
      <c r="C170" s="88"/>
      <c r="E170" s="88"/>
    </row>
    <row r="171" spans="3:5" ht="18.75">
      <c r="C171" s="88"/>
      <c r="E171" s="88"/>
    </row>
    <row r="172" spans="3:5" ht="18.75">
      <c r="C172" s="88"/>
      <c r="E172" s="88"/>
    </row>
    <row r="173" spans="3:5" ht="18.75">
      <c r="C173" s="88"/>
      <c r="E173" s="88"/>
    </row>
    <row r="174" spans="3:5" ht="18.75">
      <c r="C174" s="88"/>
      <c r="E174" s="88"/>
    </row>
    <row r="175" spans="3:5" ht="18.75">
      <c r="C175" s="88"/>
      <c r="E175" s="88"/>
    </row>
    <row r="176" spans="3:5" ht="18.75">
      <c r="C176" s="88"/>
      <c r="E176" s="88"/>
    </row>
    <row r="177" spans="3:5" ht="18.75">
      <c r="C177" s="88"/>
      <c r="E177" s="88"/>
    </row>
    <row r="178" spans="3:5" ht="18.75">
      <c r="C178" s="88"/>
      <c r="E178" s="88"/>
    </row>
    <row r="179" spans="3:5" ht="18.75">
      <c r="C179" s="88"/>
      <c r="E179" s="88"/>
    </row>
    <row r="180" spans="3:5" ht="18.75">
      <c r="C180" s="88"/>
      <c r="E180" s="88"/>
    </row>
    <row r="181" spans="3:5" ht="18.75">
      <c r="C181" s="88"/>
      <c r="E181" s="88"/>
    </row>
    <row r="182" spans="3:5" ht="18.75">
      <c r="C182" s="88"/>
      <c r="E182" s="88"/>
    </row>
    <row r="183" spans="3:5" ht="18.75">
      <c r="C183" s="88"/>
      <c r="E183" s="88"/>
    </row>
    <row r="184" spans="3:5" ht="18.75">
      <c r="C184" s="88"/>
      <c r="E184" s="88"/>
    </row>
    <row r="185" spans="3:5" ht="18.75">
      <c r="C185" s="88"/>
      <c r="E185" s="88"/>
    </row>
    <row r="186" spans="3:5" ht="18.75">
      <c r="C186" s="88"/>
      <c r="E186" s="88"/>
    </row>
    <row r="187" spans="3:5" ht="18.75">
      <c r="C187" s="88"/>
      <c r="E187" s="88"/>
    </row>
    <row r="188" spans="3:5" ht="18.75">
      <c r="C188" s="88"/>
      <c r="E188" s="88"/>
    </row>
    <row r="189" spans="3:5" ht="18.75">
      <c r="C189" s="88"/>
      <c r="E189" s="88"/>
    </row>
    <row r="190" spans="3:5" ht="18.75">
      <c r="C190" s="88"/>
      <c r="E190" s="88"/>
    </row>
    <row r="191" spans="3:5" ht="18.75">
      <c r="C191" s="88"/>
      <c r="E191" s="88"/>
    </row>
    <row r="192" spans="3:5" ht="18.75">
      <c r="C192" s="88"/>
      <c r="E192" s="88"/>
    </row>
    <row r="193" spans="3:5" ht="18.75">
      <c r="C193" s="88"/>
      <c r="E193" s="88"/>
    </row>
    <row r="194" spans="3:5" ht="18.75">
      <c r="C194" s="88"/>
      <c r="E194" s="88"/>
    </row>
    <row r="195" spans="3:5" ht="18.75">
      <c r="C195" s="88"/>
      <c r="E195" s="88"/>
    </row>
    <row r="196" spans="3:5" ht="18.75">
      <c r="C196" s="88"/>
      <c r="E196" s="88"/>
    </row>
    <row r="197" spans="3:5" ht="18.75">
      <c r="C197" s="88"/>
      <c r="E197" s="88"/>
    </row>
    <row r="198" spans="3:5" ht="18.75">
      <c r="C198" s="88"/>
      <c r="E198" s="88"/>
    </row>
    <row r="199" spans="3:5" ht="18.75">
      <c r="C199" s="88"/>
      <c r="E199" s="88"/>
    </row>
    <row r="200" spans="3:5" ht="18.75">
      <c r="C200" s="88"/>
      <c r="E200" s="88"/>
    </row>
    <row r="201" spans="3:5" ht="18.75">
      <c r="C201" s="88"/>
      <c r="E201" s="88"/>
    </row>
    <row r="202" spans="3:5" ht="18.75">
      <c r="C202" s="88"/>
      <c r="E202" s="88"/>
    </row>
    <row r="203" spans="3:5" ht="18.75">
      <c r="C203" s="88"/>
      <c r="E203" s="88"/>
    </row>
    <row r="204" spans="3:5" ht="18.75">
      <c r="C204" s="88"/>
      <c r="E204" s="88"/>
    </row>
    <row r="205" spans="3:5" ht="18.75">
      <c r="C205" s="88"/>
      <c r="E205" s="88"/>
    </row>
    <row r="206" spans="3:5" ht="18.75">
      <c r="C206" s="88"/>
      <c r="E206" s="88"/>
    </row>
    <row r="207" spans="3:5" ht="18.75">
      <c r="C207" s="88"/>
      <c r="E207" s="88"/>
    </row>
    <row r="208" spans="3:5" ht="18.75">
      <c r="C208" s="88"/>
      <c r="E208" s="88"/>
    </row>
    <row r="209" spans="3:5" ht="18.75">
      <c r="C209" s="88"/>
      <c r="E209" s="88"/>
    </row>
    <row r="210" spans="3:5" ht="18.75">
      <c r="C210" s="88"/>
      <c r="E210" s="88"/>
    </row>
    <row r="211" spans="3:5" ht="18.75">
      <c r="C211" s="88"/>
      <c r="E211" s="88"/>
    </row>
    <row r="212" spans="3:5" ht="18.75">
      <c r="C212" s="88"/>
      <c r="E212" s="88"/>
    </row>
    <row r="213" spans="3:5" ht="18.75">
      <c r="C213" s="88"/>
      <c r="E213" s="88"/>
    </row>
    <row r="214" spans="3:5" ht="18.75">
      <c r="C214" s="88"/>
      <c r="E214" s="88"/>
    </row>
    <row r="215" spans="3:5" ht="18.75">
      <c r="C215" s="88"/>
      <c r="E215" s="88"/>
    </row>
    <row r="216" spans="3:5" ht="18.75">
      <c r="C216" s="88"/>
      <c r="E216" s="88"/>
    </row>
    <row r="217" spans="3:5" ht="18.75">
      <c r="C217" s="88"/>
      <c r="E217" s="88"/>
    </row>
    <row r="218" spans="3:5" ht="18.75">
      <c r="C218" s="88"/>
      <c r="E218" s="88"/>
    </row>
    <row r="219" spans="3:5" ht="18.75">
      <c r="C219" s="88"/>
      <c r="E219" s="88"/>
    </row>
    <row r="220" spans="3:5" ht="18.75">
      <c r="C220" s="88"/>
      <c r="E220" s="88"/>
    </row>
    <row r="221" spans="3:5" ht="18.75">
      <c r="C221" s="88"/>
      <c r="E221" s="88"/>
    </row>
    <row r="222" spans="3:5" ht="18.75">
      <c r="C222" s="88"/>
      <c r="E222" s="88"/>
    </row>
    <row r="223" spans="3:5" ht="18.75">
      <c r="C223" s="88"/>
      <c r="E223" s="88"/>
    </row>
    <row r="224" spans="3:5" ht="18.75">
      <c r="C224" s="88"/>
      <c r="E224" s="88"/>
    </row>
    <row r="225" spans="3:5" ht="18.75">
      <c r="C225" s="88"/>
      <c r="E225" s="88"/>
    </row>
    <row r="226" spans="3:5" ht="18.75">
      <c r="C226" s="88"/>
      <c r="E226" s="88"/>
    </row>
    <row r="227" spans="3:5" ht="18.75">
      <c r="C227" s="88"/>
      <c r="E227" s="88"/>
    </row>
    <row r="228" spans="3:5" ht="18.75">
      <c r="C228" s="88"/>
      <c r="E228" s="88"/>
    </row>
    <row r="229" spans="3:5" ht="18.75">
      <c r="C229" s="88"/>
      <c r="E229" s="88"/>
    </row>
    <row r="230" spans="3:5" ht="18.75">
      <c r="C230" s="88"/>
      <c r="E230" s="88"/>
    </row>
    <row r="231" spans="3:5" ht="18.75">
      <c r="C231" s="88"/>
      <c r="E231" s="88"/>
    </row>
    <row r="232" spans="3:5" ht="18.75">
      <c r="C232" s="88"/>
      <c r="E232" s="88"/>
    </row>
    <row r="233" spans="3:5" ht="18.75">
      <c r="C233" s="88"/>
      <c r="E233" s="88"/>
    </row>
    <row r="234" spans="3:5" ht="18.75">
      <c r="C234" s="88"/>
      <c r="E234" s="88"/>
    </row>
    <row r="235" spans="3:5" ht="18.75">
      <c r="C235" s="88"/>
      <c r="E235" s="88"/>
    </row>
    <row r="236" spans="3:5" ht="18.75">
      <c r="C236" s="88"/>
      <c r="E236" s="88"/>
    </row>
    <row r="237" spans="3:5" ht="18.75">
      <c r="C237" s="88"/>
      <c r="E237" s="88"/>
    </row>
    <row r="238" spans="3:5" ht="18.75">
      <c r="C238" s="88"/>
      <c r="E238" s="88"/>
    </row>
    <row r="239" spans="3:5" ht="18.75">
      <c r="C239" s="88"/>
      <c r="E239" s="88"/>
    </row>
    <row r="240" spans="3:5" ht="18.75">
      <c r="C240" s="88"/>
      <c r="E240" s="88"/>
    </row>
    <row r="241" spans="3:5" ht="18.75">
      <c r="C241" s="88"/>
      <c r="E241" s="88"/>
    </row>
    <row r="242" spans="3:5" ht="18.75">
      <c r="C242" s="88"/>
      <c r="E242" s="88"/>
    </row>
    <row r="243" spans="3:5" ht="18.75">
      <c r="C243" s="88"/>
      <c r="E243" s="88"/>
    </row>
    <row r="244" spans="3:5" ht="18.75">
      <c r="C244" s="88"/>
      <c r="E244" s="88"/>
    </row>
    <row r="245" spans="3:5" ht="18.75">
      <c r="C245" s="88"/>
      <c r="E245" s="88"/>
    </row>
    <row r="246" spans="3:5" ht="18.75">
      <c r="C246" s="88"/>
      <c r="E246" s="88"/>
    </row>
    <row r="247" spans="3:5" ht="18.75">
      <c r="C247" s="88"/>
      <c r="E247" s="88"/>
    </row>
    <row r="248" spans="3:5" ht="18.75">
      <c r="C248" s="88"/>
      <c r="E248" s="88"/>
    </row>
    <row r="249" spans="3:5" ht="18.75">
      <c r="C249" s="88"/>
      <c r="E249" s="88"/>
    </row>
    <row r="250" spans="3:5" ht="18.75">
      <c r="C250" s="88"/>
      <c r="E250" s="88"/>
    </row>
    <row r="251" spans="3:5" ht="18.75">
      <c r="C251" s="88"/>
      <c r="E251" s="88"/>
    </row>
    <row r="252" spans="3:5" ht="18.75">
      <c r="C252" s="88"/>
      <c r="E252" s="88"/>
    </row>
    <row r="253" spans="3:5" ht="18.75">
      <c r="C253" s="88"/>
      <c r="E253" s="88"/>
    </row>
    <row r="254" spans="3:5" ht="18.75">
      <c r="C254" s="88"/>
      <c r="E254" s="88"/>
    </row>
    <row r="255" spans="3:5" ht="18.75">
      <c r="C255" s="88"/>
      <c r="E255" s="88"/>
    </row>
    <row r="256" spans="3:5" ht="18.75">
      <c r="C256" s="88"/>
      <c r="E256" s="88"/>
    </row>
    <row r="257" spans="3:5" ht="18.75">
      <c r="C257" s="88"/>
      <c r="E257" s="88"/>
    </row>
    <row r="258" spans="3:5" ht="18.75">
      <c r="C258" s="88"/>
      <c r="E258" s="88"/>
    </row>
    <row r="259" spans="3:5" ht="18.75">
      <c r="C259" s="88"/>
      <c r="E259" s="88"/>
    </row>
    <row r="260" spans="3:5" ht="18.75">
      <c r="C260" s="88"/>
      <c r="E260" s="88"/>
    </row>
    <row r="261" spans="3:5" ht="18.75">
      <c r="C261" s="88"/>
      <c r="E261" s="88"/>
    </row>
    <row r="262" spans="3:5" ht="18.75">
      <c r="C262" s="88"/>
      <c r="E262" s="88"/>
    </row>
    <row r="263" spans="3:5" ht="18.75">
      <c r="C263" s="88"/>
      <c r="E263" s="88"/>
    </row>
    <row r="264" spans="3:5" ht="18.75">
      <c r="C264" s="88"/>
      <c r="E264" s="88"/>
    </row>
    <row r="265" spans="3:5" ht="18.75">
      <c r="C265" s="88"/>
      <c r="E265" s="88"/>
    </row>
    <row r="266" spans="3:5" ht="18.75">
      <c r="C266" s="88"/>
      <c r="E266" s="88"/>
    </row>
    <row r="267" spans="3:5" ht="18.75">
      <c r="C267" s="88"/>
      <c r="E267" s="88"/>
    </row>
    <row r="268" spans="3:5" ht="18.75">
      <c r="C268" s="88"/>
      <c r="E268" s="88"/>
    </row>
    <row r="269" spans="3:5" ht="18.75">
      <c r="C269" s="88"/>
      <c r="E269" s="88"/>
    </row>
    <row r="270" spans="3:5" ht="18.75">
      <c r="C270" s="88"/>
      <c r="E270" s="88"/>
    </row>
    <row r="271" spans="3:5" ht="18.75">
      <c r="C271" s="88"/>
      <c r="E271" s="88"/>
    </row>
    <row r="272" spans="3:5" ht="18.75">
      <c r="C272" s="88"/>
      <c r="E272" s="88"/>
    </row>
    <row r="273" spans="3:5" ht="18.75">
      <c r="C273" s="88"/>
      <c r="E273" s="88"/>
    </row>
    <row r="274" spans="3:5" ht="18.75">
      <c r="C274" s="88"/>
      <c r="E274" s="88"/>
    </row>
    <row r="275" spans="3:5" ht="18.75">
      <c r="C275" s="88"/>
      <c r="E275" s="88"/>
    </row>
    <row r="276" spans="3:5" ht="18.75">
      <c r="C276" s="88"/>
      <c r="E276" s="88"/>
    </row>
    <row r="277" spans="3:5" ht="18.75">
      <c r="C277" s="88"/>
      <c r="E277" s="88"/>
    </row>
    <row r="278" spans="3:5" ht="18.75">
      <c r="C278" s="88"/>
      <c r="E278" s="88"/>
    </row>
    <row r="279" spans="3:5" ht="18.75">
      <c r="C279" s="88"/>
      <c r="E279" s="88"/>
    </row>
    <row r="280" spans="3:5" ht="18.75">
      <c r="C280" s="88"/>
      <c r="E280" s="88"/>
    </row>
    <row r="281" spans="3:5" ht="18.75">
      <c r="C281" s="88"/>
      <c r="E281" s="88"/>
    </row>
    <row r="282" spans="3:5" ht="18.75">
      <c r="C282" s="88"/>
      <c r="E282" s="88"/>
    </row>
    <row r="283" spans="3:5" ht="18.75">
      <c r="C283" s="88"/>
      <c r="E283" s="88"/>
    </row>
    <row r="284" spans="3:5" ht="18.75">
      <c r="C284" s="88"/>
      <c r="E284" s="88"/>
    </row>
    <row r="285" spans="3:5" ht="18.75">
      <c r="C285" s="88"/>
      <c r="E285" s="88"/>
    </row>
    <row r="286" spans="3:5" ht="18.75">
      <c r="C286" s="88"/>
      <c r="E286" s="88"/>
    </row>
    <row r="287" spans="3:5" ht="18.75">
      <c r="C287" s="88"/>
      <c r="E287" s="88"/>
    </row>
    <row r="288" spans="3:5" ht="18.75">
      <c r="C288" s="88"/>
      <c r="E288" s="88"/>
    </row>
    <row r="289" spans="3:5" ht="18.75">
      <c r="C289" s="88"/>
      <c r="E289" s="88"/>
    </row>
    <row r="290" spans="3:5" ht="18.75">
      <c r="C290" s="88"/>
      <c r="E290" s="88"/>
    </row>
    <row r="291" spans="3:5" ht="18.75">
      <c r="C291" s="88"/>
      <c r="E291" s="88"/>
    </row>
    <row r="292" spans="3:5" ht="18.75">
      <c r="C292" s="88"/>
      <c r="E292" s="88"/>
    </row>
    <row r="293" spans="3:5" ht="18.75">
      <c r="C293" s="88"/>
      <c r="E293" s="88"/>
    </row>
    <row r="294" spans="3:5" ht="18.75">
      <c r="C294" s="88"/>
      <c r="E294" s="88"/>
    </row>
    <row r="295" spans="3:5" ht="18.75">
      <c r="C295" s="88"/>
      <c r="E295" s="88"/>
    </row>
    <row r="296" spans="3:5" ht="18.75">
      <c r="C296" s="88"/>
      <c r="E296" s="88"/>
    </row>
    <row r="297" spans="3:5" ht="18.75">
      <c r="C297" s="88"/>
      <c r="E297" s="88"/>
    </row>
    <row r="298" spans="3:5" ht="18.75">
      <c r="C298" s="88"/>
      <c r="E298" s="88"/>
    </row>
    <row r="299" spans="3:5" ht="18.75">
      <c r="C299" s="88"/>
      <c r="E299" s="88"/>
    </row>
    <row r="300" spans="3:5" ht="18.75">
      <c r="C300" s="88"/>
      <c r="E300" s="88"/>
    </row>
    <row r="301" spans="3:5" ht="18.75">
      <c r="C301" s="88"/>
      <c r="E301" s="88"/>
    </row>
    <row r="302" spans="3:5" ht="18.75">
      <c r="C302" s="88"/>
      <c r="E302" s="88"/>
    </row>
    <row r="303" spans="3:5" ht="18.75">
      <c r="C303" s="88"/>
      <c r="E303" s="88"/>
    </row>
    <row r="304" spans="3:5" ht="18.75">
      <c r="C304" s="88"/>
      <c r="E304" s="88"/>
    </row>
    <row r="305" spans="3:5" ht="18.75">
      <c r="C305" s="88"/>
      <c r="E305" s="88"/>
    </row>
    <row r="306" spans="3:5" ht="18.75">
      <c r="C306" s="88"/>
      <c r="E306" s="88"/>
    </row>
    <row r="307" spans="3:5" ht="18.75">
      <c r="C307" s="88"/>
      <c r="E307" s="88"/>
    </row>
    <row r="308" spans="3:5" ht="18.75">
      <c r="C308" s="88"/>
      <c r="E308" s="88"/>
    </row>
    <row r="309" spans="3:5" ht="18.75">
      <c r="C309" s="88"/>
      <c r="E309" s="88"/>
    </row>
    <row r="310" spans="3:5" ht="18.75">
      <c r="C310" s="88"/>
      <c r="E310" s="88"/>
    </row>
    <row r="311" spans="3:5" ht="18.75">
      <c r="C311" s="88"/>
      <c r="E311" s="88"/>
    </row>
    <row r="312" spans="3:5" ht="18.75">
      <c r="C312" s="88"/>
      <c r="E312" s="88"/>
    </row>
    <row r="313" spans="3:5" ht="18.75">
      <c r="C313" s="88"/>
      <c r="E313" s="88"/>
    </row>
    <row r="314" spans="3:5" ht="18.75">
      <c r="C314" s="88"/>
      <c r="E314" s="88"/>
    </row>
    <row r="315" spans="3:5" ht="18.75">
      <c r="C315" s="88"/>
      <c r="E315" s="88"/>
    </row>
    <row r="316" spans="3:5" ht="18.75">
      <c r="C316" s="88"/>
      <c r="E316" s="88"/>
    </row>
    <row r="317" spans="3:5" ht="18.75">
      <c r="C317" s="88"/>
      <c r="E317" s="88"/>
    </row>
    <row r="318" spans="3:5" ht="18.75">
      <c r="C318" s="88"/>
      <c r="E318" s="88"/>
    </row>
    <row r="319" spans="3:5" ht="18.75">
      <c r="C319" s="88"/>
      <c r="E319" s="88"/>
    </row>
    <row r="320" spans="3:5" ht="18.75">
      <c r="C320" s="88"/>
      <c r="E320" s="88"/>
    </row>
    <row r="321" spans="3:5" ht="18.75">
      <c r="C321" s="88"/>
      <c r="E321" s="88"/>
    </row>
    <row r="322" spans="3:5" ht="18.75">
      <c r="C322" s="88"/>
      <c r="E322" s="88"/>
    </row>
    <row r="323" spans="3:5" ht="18.75">
      <c r="C323" s="88"/>
      <c r="E323" s="88"/>
    </row>
    <row r="324" spans="3:5" ht="18.75">
      <c r="C324" s="88"/>
      <c r="E324" s="88"/>
    </row>
    <row r="325" spans="3:5" ht="18.75">
      <c r="C325" s="88"/>
      <c r="E325" s="88"/>
    </row>
    <row r="326" spans="3:5" ht="18.75">
      <c r="C326" s="88"/>
      <c r="E326" s="88"/>
    </row>
    <row r="327" spans="3:5" ht="18.75">
      <c r="C327" s="88"/>
      <c r="E327" s="88"/>
    </row>
    <row r="328" spans="3:5" ht="18.75">
      <c r="C328" s="88"/>
      <c r="E328" s="88"/>
    </row>
    <row r="329" spans="3:5" ht="18.75">
      <c r="C329" s="88"/>
      <c r="E329" s="88"/>
    </row>
    <row r="330" spans="3:5" ht="18.75">
      <c r="C330" s="88"/>
      <c r="E330" s="88"/>
    </row>
    <row r="331" spans="3:5" ht="18.75">
      <c r="C331" s="88"/>
      <c r="E331" s="88"/>
    </row>
    <row r="332" spans="3:5" ht="18.75">
      <c r="C332" s="88"/>
      <c r="E332" s="88"/>
    </row>
    <row r="333" spans="3:5" ht="18.75">
      <c r="C333" s="88"/>
      <c r="E333" s="88"/>
    </row>
    <row r="334" spans="3:5" ht="18.75">
      <c r="C334" s="88"/>
      <c r="E334" s="88"/>
    </row>
    <row r="335" spans="3:5" ht="18.75">
      <c r="C335" s="88"/>
      <c r="E335" s="88"/>
    </row>
    <row r="336" spans="3:5" ht="18.75">
      <c r="C336" s="88"/>
      <c r="E336" s="88"/>
    </row>
    <row r="337" spans="3:5" ht="18.75">
      <c r="C337" s="88"/>
      <c r="E337" s="88"/>
    </row>
    <row r="338" spans="3:5" ht="18.75">
      <c r="C338" s="88"/>
      <c r="E338" s="88"/>
    </row>
    <row r="339" spans="3:5" ht="18.75">
      <c r="C339" s="88"/>
      <c r="E339" s="88"/>
    </row>
    <row r="340" spans="3:5" ht="18.75">
      <c r="C340" s="88"/>
      <c r="E340" s="88"/>
    </row>
    <row r="341" spans="3:5" ht="18.75">
      <c r="C341" s="88"/>
      <c r="E341" s="88"/>
    </row>
    <row r="342" spans="3:5" ht="18.75">
      <c r="C342" s="88"/>
      <c r="E342" s="88"/>
    </row>
    <row r="343" spans="3:5" ht="18.75">
      <c r="C343" s="88"/>
      <c r="E343" s="88"/>
    </row>
    <row r="344" spans="3:5" ht="18.75">
      <c r="C344" s="88"/>
      <c r="E344" s="88"/>
    </row>
    <row r="345" spans="3:5" ht="18.75">
      <c r="C345" s="88"/>
      <c r="E345" s="88"/>
    </row>
    <row r="346" spans="3:5" ht="18.75">
      <c r="C346" s="88"/>
      <c r="E346" s="88"/>
    </row>
    <row r="347" spans="3:5" ht="18.75">
      <c r="C347" s="88"/>
      <c r="E347" s="88"/>
    </row>
    <row r="348" spans="3:5" ht="18.75">
      <c r="C348" s="88"/>
      <c r="E348" s="88"/>
    </row>
    <row r="349" spans="3:5" ht="18.75">
      <c r="C349" s="88"/>
      <c r="E349" s="88"/>
    </row>
    <row r="350" spans="3:5" ht="18.75">
      <c r="C350" s="88"/>
      <c r="E350" s="88"/>
    </row>
    <row r="351" spans="3:5" ht="18.75">
      <c r="C351" s="88"/>
      <c r="E351" s="88"/>
    </row>
    <row r="352" spans="3:5" ht="18.75">
      <c r="C352" s="88"/>
      <c r="E352" s="88"/>
    </row>
    <row r="353" spans="3:5" ht="18.75">
      <c r="C353" s="88"/>
      <c r="E353" s="88"/>
    </row>
    <row r="354" spans="3:5" ht="18.75">
      <c r="C354" s="88"/>
      <c r="E354" s="88"/>
    </row>
    <row r="355" spans="3:5" ht="18.75">
      <c r="C355" s="88"/>
      <c r="E355" s="88"/>
    </row>
    <row r="356" spans="3:5" ht="18.75">
      <c r="C356" s="88"/>
      <c r="E356" s="88"/>
    </row>
    <row r="357" spans="3:5" ht="18.75">
      <c r="C357" s="88"/>
      <c r="E357" s="88"/>
    </row>
    <row r="358" spans="3:5" ht="18.75">
      <c r="C358" s="88"/>
      <c r="E358" s="88"/>
    </row>
    <row r="359" spans="3:5" ht="18.75">
      <c r="C359" s="88"/>
      <c r="E359" s="88"/>
    </row>
    <row r="360" spans="3:5" ht="18.75">
      <c r="C360" s="88"/>
      <c r="E360" s="88"/>
    </row>
    <row r="361" spans="3:5" ht="18.75">
      <c r="C361" s="88"/>
      <c r="E361" s="88"/>
    </row>
    <row r="362" spans="3:5" ht="18.75">
      <c r="C362" s="88"/>
      <c r="E362" s="88"/>
    </row>
    <row r="363" spans="3:5" ht="18.75">
      <c r="C363" s="88"/>
      <c r="E363" s="88"/>
    </row>
    <row r="364" spans="3:5" ht="18.75">
      <c r="C364" s="88"/>
      <c r="E364" s="88"/>
    </row>
    <row r="365" spans="3:5" ht="18.75">
      <c r="C365" s="88"/>
      <c r="E365" s="88"/>
    </row>
    <row r="366" spans="3:5" ht="18.75">
      <c r="C366" s="88"/>
      <c r="E366" s="88"/>
    </row>
    <row r="367" spans="3:5" ht="18.75">
      <c r="C367" s="88"/>
      <c r="E367" s="88"/>
    </row>
    <row r="368" spans="3:5" ht="18.75">
      <c r="C368" s="88"/>
      <c r="E368" s="88"/>
    </row>
    <row r="369" spans="3:5" ht="18.75">
      <c r="C369" s="88"/>
      <c r="E369" s="88"/>
    </row>
    <row r="370" spans="3:5" ht="18.75">
      <c r="C370" s="88"/>
      <c r="E370" s="88"/>
    </row>
    <row r="371" spans="3:5" ht="18.75">
      <c r="C371" s="88"/>
      <c r="E371" s="88"/>
    </row>
    <row r="372" spans="3:5" ht="18.75">
      <c r="C372" s="88"/>
      <c r="E372" s="88"/>
    </row>
    <row r="373" spans="3:5" ht="18.75">
      <c r="C373" s="88"/>
      <c r="E373" s="88"/>
    </row>
    <row r="374" spans="3:5" ht="18.75">
      <c r="C374" s="88"/>
      <c r="E374" s="88"/>
    </row>
    <row r="375" spans="3:5" ht="18.75">
      <c r="C375" s="88"/>
      <c r="E375" s="88"/>
    </row>
    <row r="376" spans="3:5" ht="18.75">
      <c r="C376" s="88"/>
      <c r="E376" s="88"/>
    </row>
    <row r="377" spans="3:5" ht="18.75">
      <c r="C377" s="88"/>
      <c r="E377" s="88"/>
    </row>
    <row r="378" spans="3:5" ht="18.75">
      <c r="C378" s="88"/>
      <c r="E378" s="88"/>
    </row>
    <row r="379" spans="3:5" ht="18.75">
      <c r="C379" s="88"/>
      <c r="E379" s="88"/>
    </row>
    <row r="380" spans="3:5" ht="18.75">
      <c r="C380" s="88"/>
      <c r="E380" s="88"/>
    </row>
    <row r="381" spans="3:5" ht="18.75">
      <c r="C381" s="88"/>
      <c r="E381" s="88"/>
    </row>
    <row r="382" spans="3:5" ht="18.75">
      <c r="C382" s="88"/>
      <c r="E382" s="88"/>
    </row>
    <row r="383" spans="3:5" ht="18.75">
      <c r="C383" s="88"/>
      <c r="E383" s="88"/>
    </row>
    <row r="384" spans="3:5" ht="18.75">
      <c r="C384" s="88"/>
      <c r="E384" s="88"/>
    </row>
    <row r="385" spans="3:5" ht="18.75">
      <c r="C385" s="88"/>
      <c r="E385" s="88"/>
    </row>
    <row r="386" spans="3:5" ht="18.75">
      <c r="C386" s="88"/>
      <c r="E386" s="88"/>
    </row>
    <row r="387" spans="3:5" ht="18.75">
      <c r="C387" s="88"/>
      <c r="E387" s="88"/>
    </row>
    <row r="388" spans="3:5" ht="18.75">
      <c r="C388" s="88"/>
      <c r="E388" s="88"/>
    </row>
    <row r="389" spans="3:5" ht="18.75">
      <c r="C389" s="88"/>
      <c r="E389" s="88"/>
    </row>
    <row r="390" spans="3:5" ht="18.75">
      <c r="C390" s="88"/>
      <c r="E390" s="88"/>
    </row>
    <row r="391" spans="3:5" ht="18.75">
      <c r="C391" s="88"/>
      <c r="E391" s="88"/>
    </row>
    <row r="392" spans="3:5" ht="18.75">
      <c r="C392" s="88"/>
      <c r="E392" s="88"/>
    </row>
    <row r="393" spans="3:5" ht="18.75">
      <c r="C393" s="88"/>
      <c r="E393" s="88"/>
    </row>
    <row r="394" spans="3:5" ht="18.75">
      <c r="C394" s="88"/>
      <c r="E394" s="88"/>
    </row>
    <row r="395" spans="3:5" ht="18.75">
      <c r="C395" s="88"/>
      <c r="E395" s="88"/>
    </row>
    <row r="396" spans="3:5" ht="18.75">
      <c r="C396" s="88"/>
      <c r="E396" s="88"/>
    </row>
    <row r="397" spans="3:5" ht="18.75">
      <c r="C397" s="88"/>
      <c r="E397" s="88"/>
    </row>
    <row r="398" spans="3:5" ht="18.75">
      <c r="C398" s="88"/>
      <c r="E398" s="88"/>
    </row>
  </sheetData>
  <sheetProtection/>
  <printOptions horizontalCentered="1"/>
  <pageMargins left="0.75" right="0.75" top="1" bottom="1" header="0.5" footer="0.5"/>
  <pageSetup horizontalDpi="300" verticalDpi="300" orientation="portrait" scale="54" r:id="rId1"/>
  <headerFooter alignWithMargins="0">
    <oddFooter>&amp;C&amp;"Times New Roman,Bold"&amp;14SCSD Budget 2016-2017         &amp;R&amp;"Times New Roman,Bold"&amp;14SC / CM Revenue/Expense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Salton Community Services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L. Napier</dc:creator>
  <cp:keywords/>
  <dc:description/>
  <cp:lastModifiedBy>Christina Sutton</cp:lastModifiedBy>
  <cp:lastPrinted>2017-03-07T20:12:12Z</cp:lastPrinted>
  <dcterms:created xsi:type="dcterms:W3CDTF">1996-04-10T21:31:54Z</dcterms:created>
  <dcterms:modified xsi:type="dcterms:W3CDTF">2017-11-07T17:39:05Z</dcterms:modified>
  <cp:category/>
  <cp:version/>
  <cp:contentType/>
  <cp:contentStatus/>
</cp:coreProperties>
</file>